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315" windowWidth="14805" windowHeight="7800" tabRatio="602" firstSheet="4" activeTab="4"/>
  </bookViews>
  <sheets>
    <sheet name="通告牌女孩5月份每日数据周报表" sheetId="1" r:id="rId1"/>
    <sheet name="通告牌女孩每日数据纵向报表" sheetId="2" r:id="rId2"/>
    <sheet name="通告牌女孩6月份每日数据周报表" sheetId="5" r:id="rId3"/>
    <sheet name="通告牌女孩7月份每日数据周报表" sheetId="6" r:id="rId4"/>
    <sheet name="11月份每日数据周报表" sheetId="10" r:id="rId5"/>
    <sheet name="Sheet1" sheetId="11" r:id="rId6"/>
  </sheets>
  <calcPr calcId="152511"/>
</workbook>
</file>

<file path=xl/calcChain.xml><?xml version="1.0" encoding="utf-8"?>
<calcChain xmlns="http://schemas.openxmlformats.org/spreadsheetml/2006/main">
  <c r="L95" i="10" l="1"/>
  <c r="L78" i="10"/>
  <c r="L134" i="10"/>
  <c r="L129" i="10"/>
  <c r="L127" i="10"/>
  <c r="L125" i="10"/>
  <c r="L112" i="10"/>
  <c r="K134" i="10"/>
  <c r="K129" i="10"/>
  <c r="K127" i="10"/>
  <c r="K125" i="10"/>
  <c r="K112" i="10"/>
  <c r="J134" i="10"/>
  <c r="J129" i="10"/>
  <c r="J127" i="10"/>
  <c r="J125" i="10"/>
  <c r="J112" i="10"/>
  <c r="I134" i="10"/>
  <c r="I129" i="10"/>
  <c r="I127" i="10"/>
  <c r="I125" i="10"/>
  <c r="I112" i="10"/>
  <c r="I90" i="10" l="1"/>
  <c r="I92" i="10"/>
  <c r="I94" i="10"/>
  <c r="I99" i="10"/>
  <c r="E134" i="10" l="1"/>
  <c r="E129" i="10"/>
  <c r="E127" i="10"/>
  <c r="E125" i="10"/>
  <c r="F125" i="10"/>
  <c r="E112" i="10"/>
  <c r="L60" i="10" l="1"/>
  <c r="L43" i="10"/>
  <c r="H134" i="10"/>
  <c r="H129" i="10"/>
  <c r="H127" i="10"/>
  <c r="H125" i="10"/>
  <c r="H112" i="10"/>
  <c r="G134" i="10"/>
  <c r="G129" i="10"/>
  <c r="G127" i="10"/>
  <c r="G125" i="10"/>
  <c r="G112" i="10"/>
  <c r="F134" i="10"/>
  <c r="F129" i="10"/>
  <c r="F127" i="10"/>
  <c r="F112" i="10"/>
  <c r="K99" i="10"/>
  <c r="K94" i="10"/>
  <c r="K92" i="10"/>
  <c r="K90" i="10"/>
  <c r="K77" i="10"/>
  <c r="J99" i="10"/>
  <c r="J94" i="10"/>
  <c r="J92" i="10"/>
  <c r="J90" i="10"/>
  <c r="J77" i="10"/>
  <c r="H99" i="10"/>
  <c r="G99" i="10"/>
  <c r="F99" i="10"/>
  <c r="E99" i="10"/>
  <c r="H94" i="10"/>
  <c r="G94" i="10"/>
  <c r="F94" i="10"/>
  <c r="E94" i="10"/>
  <c r="H92" i="10"/>
  <c r="G92" i="10"/>
  <c r="F92" i="10"/>
  <c r="E92" i="10"/>
  <c r="H90" i="10"/>
  <c r="G90" i="10"/>
  <c r="F90" i="10"/>
  <c r="E90" i="10"/>
  <c r="I77" i="10"/>
  <c r="H77" i="10"/>
  <c r="G77" i="10"/>
  <c r="F77" i="10"/>
  <c r="E77" i="10"/>
  <c r="L77" i="10" l="1"/>
  <c r="L28" i="10"/>
  <c r="L25" i="10"/>
  <c r="L8" i="10"/>
  <c r="K65" i="10"/>
  <c r="J65" i="10"/>
  <c r="I65" i="10"/>
  <c r="H65" i="10"/>
  <c r="K64" i="10"/>
  <c r="J64" i="10"/>
  <c r="I64" i="10"/>
  <c r="H64" i="10"/>
  <c r="G64" i="10"/>
  <c r="F64" i="10"/>
  <c r="E64" i="10"/>
  <c r="K59" i="10"/>
  <c r="J59" i="10"/>
  <c r="I59" i="10"/>
  <c r="H59" i="10"/>
  <c r="G59" i="10"/>
  <c r="F59" i="10"/>
  <c r="E59" i="10"/>
  <c r="K57" i="10"/>
  <c r="J57" i="10"/>
  <c r="I57" i="10"/>
  <c r="H57" i="10"/>
  <c r="G57" i="10"/>
  <c r="F57" i="10"/>
  <c r="E57" i="10"/>
  <c r="K55" i="10"/>
  <c r="J55" i="10"/>
  <c r="I55" i="10"/>
  <c r="H55" i="10"/>
  <c r="G55" i="10"/>
  <c r="F55" i="10"/>
  <c r="E55" i="10"/>
  <c r="K42" i="10"/>
  <c r="J42" i="10"/>
  <c r="I42" i="10"/>
  <c r="H42" i="10"/>
  <c r="G42" i="10"/>
  <c r="F42" i="10"/>
  <c r="E42" i="10"/>
  <c r="L42" i="10" l="1"/>
  <c r="J7" i="10"/>
  <c r="K24" i="10" l="1"/>
  <c r="K22" i="10"/>
  <c r="K20" i="10"/>
  <c r="K7" i="10"/>
  <c r="K29" i="10"/>
  <c r="J29" i="10"/>
  <c r="I29" i="10"/>
  <c r="H29" i="10"/>
  <c r="G29" i="10"/>
  <c r="J24" i="10"/>
  <c r="I24" i="10"/>
  <c r="H24" i="10"/>
  <c r="G24" i="10"/>
  <c r="J22" i="10"/>
  <c r="I22" i="10"/>
  <c r="H22" i="10"/>
  <c r="G22" i="10"/>
  <c r="J20" i="10"/>
  <c r="I20" i="10"/>
  <c r="H20" i="10"/>
  <c r="G20" i="10"/>
  <c r="I7" i="10"/>
  <c r="H7" i="10"/>
  <c r="G7" i="10"/>
  <c r="L7" i="10" l="1"/>
  <c r="E266" i="6" l="1"/>
  <c r="E265" i="6"/>
  <c r="E260" i="6"/>
  <c r="E246" i="6"/>
  <c r="J215" i="6" l="1"/>
  <c r="K215" i="6"/>
  <c r="J214" i="6"/>
  <c r="K214" i="6"/>
  <c r="K209" i="6"/>
  <c r="J195" i="6"/>
  <c r="K195" i="6"/>
  <c r="J209" i="6"/>
  <c r="I215" i="6" l="1"/>
  <c r="I214" i="6"/>
  <c r="I209" i="6"/>
  <c r="I195" i="6"/>
  <c r="H215" i="6" l="1"/>
  <c r="H214" i="6"/>
  <c r="H195" i="6"/>
  <c r="H209" i="6"/>
  <c r="G215" i="6" l="1"/>
  <c r="G214" i="6"/>
  <c r="G209" i="6"/>
  <c r="G195" i="6"/>
  <c r="F215" i="6" l="1"/>
  <c r="F214" i="6"/>
  <c r="F209" i="6"/>
  <c r="F195" i="6"/>
  <c r="E215" i="6" l="1"/>
  <c r="E214" i="6"/>
  <c r="E209" i="6"/>
  <c r="E195" i="6"/>
  <c r="J167" i="6" l="1"/>
  <c r="K167" i="6"/>
  <c r="J166" i="6"/>
  <c r="K166" i="6"/>
  <c r="K147" i="6" l="1"/>
  <c r="K161" i="6"/>
  <c r="J147" i="6"/>
  <c r="J161" i="6"/>
  <c r="I167" i="6" l="1"/>
  <c r="I166" i="6"/>
  <c r="I161" i="6"/>
  <c r="I147" i="6"/>
  <c r="BZ27" i="2" l="1"/>
  <c r="BY27" i="2"/>
  <c r="BZ26" i="2"/>
  <c r="BY26" i="2"/>
  <c r="BZ21" i="2"/>
  <c r="BY21" i="2"/>
  <c r="BZ7" i="2"/>
  <c r="BY7" i="2"/>
  <c r="H147" i="6"/>
  <c r="H167" i="6"/>
  <c r="H166" i="6"/>
  <c r="H161" i="6"/>
  <c r="G167" i="6" l="1"/>
  <c r="G166" i="6"/>
  <c r="G147" i="6"/>
  <c r="G161" i="6"/>
  <c r="BX27" i="2" l="1"/>
  <c r="BW27" i="2"/>
  <c r="BX26" i="2"/>
  <c r="BW26" i="2"/>
  <c r="BX21" i="2"/>
  <c r="BW21" i="2"/>
  <c r="BX7" i="2"/>
  <c r="BW7" i="2"/>
  <c r="F167" i="6"/>
  <c r="F166" i="6"/>
  <c r="F161" i="6"/>
  <c r="F147" i="6"/>
  <c r="E167" i="6"/>
  <c r="E166" i="6"/>
  <c r="E161" i="6"/>
  <c r="E147" i="6"/>
  <c r="BU33" i="2" l="1"/>
  <c r="BU32" i="2"/>
  <c r="BV27" i="2"/>
  <c r="BU27" i="2"/>
  <c r="BV26" i="2"/>
  <c r="BU26" i="2"/>
  <c r="BV21" i="2"/>
  <c r="BU21" i="2"/>
  <c r="BV7" i="2"/>
  <c r="BU7" i="2"/>
  <c r="J125" i="6"/>
  <c r="J124" i="6"/>
  <c r="J119" i="6"/>
  <c r="K119" i="6"/>
  <c r="J118" i="6"/>
  <c r="K118" i="6"/>
  <c r="J113" i="6"/>
  <c r="K113" i="6"/>
  <c r="J99" i="6"/>
  <c r="K99" i="6"/>
  <c r="BT33" i="2" l="1"/>
  <c r="BT32" i="2"/>
  <c r="BT27" i="2"/>
  <c r="BT26" i="2"/>
  <c r="BT21" i="2"/>
  <c r="BT7" i="2"/>
  <c r="I125" i="6"/>
  <c r="I124" i="6"/>
  <c r="I119" i="6"/>
  <c r="I118" i="6"/>
  <c r="I113" i="6"/>
  <c r="I99" i="6"/>
  <c r="BS33" i="2" l="1"/>
  <c r="BS32" i="2"/>
  <c r="BS27" i="2"/>
  <c r="BS26" i="2"/>
  <c r="BS21" i="2"/>
  <c r="BS7" i="2"/>
  <c r="H125" i="6"/>
  <c r="H124" i="6"/>
  <c r="H119" i="6"/>
  <c r="H118" i="6"/>
  <c r="H113" i="6"/>
  <c r="H99" i="6"/>
  <c r="BR33" i="2" l="1"/>
  <c r="BR32" i="2"/>
  <c r="BR27" i="2"/>
  <c r="BR26" i="2"/>
  <c r="BR21" i="2"/>
  <c r="BR7" i="2"/>
  <c r="G99" i="6"/>
  <c r="G125" i="6"/>
  <c r="G124" i="6"/>
  <c r="G119" i="6"/>
  <c r="G118" i="6"/>
  <c r="G113" i="6"/>
  <c r="E51" i="6" l="1"/>
  <c r="F51" i="6"/>
  <c r="G51" i="6"/>
  <c r="H51" i="6"/>
  <c r="I51" i="6"/>
  <c r="J51" i="6"/>
  <c r="K51" i="6"/>
  <c r="E65" i="6"/>
  <c r="F65" i="6"/>
  <c r="G65" i="6"/>
  <c r="H65" i="6"/>
  <c r="I65" i="6"/>
  <c r="J65" i="6"/>
  <c r="K65" i="6"/>
  <c r="E70" i="6"/>
  <c r="F70" i="6"/>
  <c r="G70" i="6"/>
  <c r="H70" i="6"/>
  <c r="I70" i="6"/>
  <c r="J70" i="6"/>
  <c r="K70" i="6"/>
  <c r="E71" i="6"/>
  <c r="F71" i="6"/>
  <c r="G71" i="6"/>
  <c r="H71" i="6"/>
  <c r="I71" i="6"/>
  <c r="J71" i="6"/>
  <c r="K71" i="6"/>
  <c r="J76" i="6"/>
  <c r="K76" i="6"/>
  <c r="J77" i="6"/>
  <c r="K77" i="6"/>
  <c r="BQ33" i="2"/>
  <c r="BQ32" i="2"/>
  <c r="BQ27" i="2"/>
  <c r="BQ26" i="2"/>
  <c r="BQ21" i="2"/>
  <c r="BQ7" i="2"/>
  <c r="F99" i="6"/>
  <c r="F125" i="6"/>
  <c r="F124" i="6"/>
  <c r="F119" i="6"/>
  <c r="F118" i="6"/>
  <c r="F113" i="6"/>
  <c r="E125" i="6" l="1"/>
  <c r="E124" i="6"/>
  <c r="E119" i="6"/>
  <c r="E118" i="6"/>
  <c r="E113" i="6"/>
  <c r="E99" i="6"/>
  <c r="BP33" i="2"/>
  <c r="BP32" i="2"/>
  <c r="BP27" i="2"/>
  <c r="BP26" i="2"/>
  <c r="BP21" i="2"/>
  <c r="BP7" i="2"/>
  <c r="BO33" i="2" l="1"/>
  <c r="BN33" i="2"/>
  <c r="BO32" i="2"/>
  <c r="BN32" i="2"/>
  <c r="BN27" i="2"/>
  <c r="BO27" i="2"/>
  <c r="BN26" i="2"/>
  <c r="BO26" i="2"/>
  <c r="BO21" i="2"/>
  <c r="BO7" i="2"/>
  <c r="BN7" i="2"/>
  <c r="BN21" i="2"/>
  <c r="BM7" i="2" l="1"/>
  <c r="BM27" i="2"/>
  <c r="BM26" i="2"/>
  <c r="BM21" i="2" l="1"/>
  <c r="BL27" i="2" l="1"/>
  <c r="BL26" i="2"/>
  <c r="BL7" i="2"/>
  <c r="BL21" i="2"/>
  <c r="BK27" i="2" l="1"/>
  <c r="BK26" i="2"/>
  <c r="BK7" i="2"/>
  <c r="BK21" i="2"/>
  <c r="BJ27" i="2" l="1"/>
  <c r="BJ26" i="2"/>
  <c r="BJ21" i="2"/>
  <c r="BJ7" i="2"/>
  <c r="BI27" i="2" l="1"/>
  <c r="BI26" i="2"/>
  <c r="BI21" i="2"/>
  <c r="BI7" i="2"/>
  <c r="K27" i="6" l="1"/>
  <c r="J27" i="6"/>
  <c r="K26" i="6"/>
  <c r="J26" i="6"/>
  <c r="K21" i="6"/>
  <c r="J21" i="6"/>
  <c r="K7" i="6"/>
  <c r="J7" i="6"/>
  <c r="I203" i="5"/>
  <c r="I202" i="5"/>
  <c r="I197" i="5"/>
  <c r="I183" i="5"/>
  <c r="BH7" i="2"/>
  <c r="BH27" i="2"/>
  <c r="BH26" i="2"/>
  <c r="BH21" i="2"/>
  <c r="BG7" i="2"/>
  <c r="BG27" i="2"/>
  <c r="BG26" i="2"/>
  <c r="BG21" i="2"/>
  <c r="BF27" i="2"/>
  <c r="BF26" i="2"/>
  <c r="BF21" i="2"/>
  <c r="BF7" i="2"/>
  <c r="H203" i="5" l="1"/>
  <c r="H202" i="5"/>
  <c r="H197" i="5"/>
  <c r="H183" i="5"/>
  <c r="BE27" i="2"/>
  <c r="BE26" i="2"/>
  <c r="BE21" i="2"/>
  <c r="BE7" i="2"/>
  <c r="BD27" i="2" l="1"/>
  <c r="BC27" i="2"/>
  <c r="BD26" i="2"/>
  <c r="BC26" i="2"/>
  <c r="BD21" i="2"/>
  <c r="BC21" i="2"/>
  <c r="BD7" i="2"/>
  <c r="BC7" i="2"/>
  <c r="G203" i="5"/>
  <c r="G202" i="5"/>
  <c r="F203" i="5"/>
  <c r="F202" i="5"/>
  <c r="F197" i="5"/>
  <c r="G197" i="5"/>
  <c r="G183" i="5"/>
  <c r="F183" i="5"/>
  <c r="E203" i="5" l="1"/>
  <c r="E202" i="5"/>
  <c r="E197" i="5"/>
  <c r="E183" i="5"/>
  <c r="BB27" i="2"/>
  <c r="BB26" i="2"/>
  <c r="BB21" i="2"/>
  <c r="BB7" i="2"/>
  <c r="K159" i="5" l="1"/>
  <c r="J159" i="5"/>
  <c r="K158" i="5"/>
  <c r="J158" i="5"/>
  <c r="K153" i="5"/>
  <c r="J153" i="5"/>
  <c r="K139" i="5"/>
  <c r="J139" i="5"/>
  <c r="BA27" i="2"/>
  <c r="BA26" i="2"/>
  <c r="AZ27" i="2"/>
  <c r="AZ26" i="2"/>
  <c r="BA7" i="2"/>
  <c r="BA21" i="2"/>
  <c r="AZ7" i="2"/>
  <c r="AZ21" i="2"/>
  <c r="I159" i="5" l="1"/>
  <c r="H159" i="5"/>
  <c r="I158" i="5"/>
  <c r="H158" i="5"/>
  <c r="I153" i="5"/>
  <c r="H153" i="5"/>
  <c r="I139" i="5"/>
  <c r="H139" i="5"/>
  <c r="AY7" i="2"/>
  <c r="AY27" i="2"/>
  <c r="AY26" i="2"/>
  <c r="AY21" i="2"/>
  <c r="AX7" i="2" l="1"/>
  <c r="AX27" i="2"/>
  <c r="AX26" i="2"/>
  <c r="AX21" i="2"/>
  <c r="G159" i="5" l="1"/>
  <c r="G158" i="5"/>
  <c r="G153" i="5"/>
  <c r="G139" i="5"/>
  <c r="AW7" i="2"/>
  <c r="AW27" i="2"/>
  <c r="AW26" i="2"/>
  <c r="AW21" i="2"/>
  <c r="AV27" i="2" l="1"/>
  <c r="AV26" i="2"/>
  <c r="AV21" i="2"/>
  <c r="AV7" i="2"/>
  <c r="F139" i="5"/>
  <c r="F159" i="5"/>
  <c r="F158" i="5"/>
  <c r="F153" i="5"/>
  <c r="E139" i="5"/>
  <c r="E153" i="5"/>
  <c r="E158" i="5"/>
  <c r="E159" i="5"/>
  <c r="AU27" i="2" l="1"/>
  <c r="AU26" i="2"/>
  <c r="AU21" i="2"/>
  <c r="AU7" i="2"/>
  <c r="K115" i="5" l="1"/>
  <c r="J115" i="5"/>
  <c r="K114" i="5"/>
  <c r="J114" i="5"/>
  <c r="K109" i="5"/>
  <c r="J109" i="5"/>
  <c r="K95" i="5"/>
  <c r="J95" i="5"/>
  <c r="AT27" i="2"/>
  <c r="AT26" i="2"/>
  <c r="AS27" i="2"/>
  <c r="AS26" i="2"/>
  <c r="AT21" i="2"/>
  <c r="AS7" i="2"/>
  <c r="AT7" i="2"/>
  <c r="AS21" i="2"/>
  <c r="AR27" i="2" l="1"/>
  <c r="AR26" i="2"/>
  <c r="AR21" i="2"/>
  <c r="AR7" i="2"/>
  <c r="I115" i="5"/>
  <c r="I114" i="5"/>
  <c r="I109" i="5"/>
  <c r="I95" i="5"/>
  <c r="H115" i="5" l="1"/>
  <c r="H114" i="5"/>
  <c r="H109" i="5"/>
  <c r="H95" i="5"/>
  <c r="AQ27" i="2"/>
  <c r="AQ26" i="2"/>
  <c r="AQ7" i="2"/>
  <c r="AQ21" i="2"/>
  <c r="AP27" i="2" l="1"/>
  <c r="AP26" i="2"/>
  <c r="AP21" i="2"/>
  <c r="AP7" i="2"/>
  <c r="G115" i="5"/>
  <c r="G114" i="5"/>
  <c r="G109" i="5"/>
  <c r="G95" i="5"/>
  <c r="F115" i="5" l="1"/>
  <c r="F114" i="5"/>
  <c r="F109" i="5"/>
  <c r="F95" i="5"/>
  <c r="AO27" i="2"/>
  <c r="AO26" i="2"/>
  <c r="AO7" i="2"/>
  <c r="AO21" i="2"/>
  <c r="AN21" i="2" l="1"/>
  <c r="AN26" i="2"/>
  <c r="AN27" i="2"/>
  <c r="AN7" i="2"/>
  <c r="E95" i="5"/>
  <c r="E115" i="5"/>
  <c r="E114" i="5"/>
  <c r="E109" i="5"/>
  <c r="AM27" i="2" l="1"/>
  <c r="AL27" i="2"/>
  <c r="AM26" i="2"/>
  <c r="AL26" i="2"/>
  <c r="AM21" i="2"/>
  <c r="AL21" i="2"/>
  <c r="AM7" i="2"/>
  <c r="AL7" i="2"/>
  <c r="K71" i="5"/>
  <c r="K70" i="5"/>
  <c r="J71" i="5"/>
  <c r="J70" i="5"/>
  <c r="K65" i="5"/>
  <c r="J65" i="5"/>
  <c r="K51" i="5"/>
  <c r="J51" i="5"/>
  <c r="AK27" i="2" l="1"/>
  <c r="AK26" i="2"/>
  <c r="AK21" i="2"/>
  <c r="AK7" i="2"/>
  <c r="I71" i="5"/>
  <c r="I70" i="5"/>
  <c r="I65" i="5"/>
  <c r="I51" i="5"/>
  <c r="AJ27" i="2" l="1"/>
  <c r="AJ26" i="2"/>
  <c r="AJ21" i="2"/>
  <c r="AJ7" i="2"/>
  <c r="H71" i="5"/>
  <c r="H70" i="5"/>
  <c r="H65" i="5"/>
  <c r="H51" i="5"/>
  <c r="G51" i="5" l="1"/>
  <c r="AI7" i="2"/>
  <c r="AI27" i="2" l="1"/>
  <c r="AI26" i="2"/>
  <c r="AI21" i="2"/>
  <c r="G71" i="5"/>
  <c r="G70" i="5"/>
  <c r="G65" i="5"/>
  <c r="F71" i="5" l="1"/>
  <c r="E71" i="5"/>
  <c r="F70" i="5"/>
  <c r="E70" i="5"/>
  <c r="F65" i="5"/>
  <c r="E65" i="5"/>
  <c r="F51" i="5"/>
  <c r="E50" i="5"/>
  <c r="E51" i="5" s="1"/>
  <c r="AH7" i="2"/>
  <c r="AH27" i="2" l="1"/>
  <c r="AH26" i="2"/>
  <c r="AH21" i="2"/>
  <c r="AG6" i="2" l="1"/>
  <c r="AG7" i="2" s="1"/>
  <c r="AG27" i="2"/>
  <c r="AG26" i="2"/>
  <c r="AG21" i="2"/>
  <c r="K27" i="5" l="1"/>
  <c r="J27" i="5"/>
  <c r="I27" i="5"/>
  <c r="H27" i="5"/>
  <c r="K26" i="5"/>
  <c r="J26" i="5"/>
  <c r="I26" i="5"/>
  <c r="H26" i="5"/>
  <c r="K21" i="5"/>
  <c r="J21" i="5"/>
  <c r="I21" i="5"/>
  <c r="H21" i="5"/>
  <c r="K7" i="5"/>
  <c r="J7" i="5"/>
  <c r="I7" i="5"/>
  <c r="H7" i="5"/>
  <c r="AF7" i="2"/>
  <c r="AD7" i="2"/>
  <c r="AE7" i="2"/>
  <c r="AF27" i="2"/>
  <c r="AF26" i="2"/>
  <c r="AE27" i="2"/>
  <c r="AE26" i="2"/>
  <c r="AD26" i="2"/>
  <c r="AC26" i="2"/>
  <c r="AD27" i="2"/>
  <c r="AF21" i="2"/>
  <c r="AE21" i="2"/>
  <c r="AD21" i="2"/>
  <c r="AC7" i="2" l="1"/>
  <c r="AC27" i="2" l="1"/>
  <c r="AC21" i="2"/>
  <c r="AB27" i="2" l="1"/>
  <c r="AB26" i="2"/>
  <c r="AB21" i="2"/>
  <c r="AB7" i="2"/>
  <c r="G127" i="1"/>
  <c r="G147" i="1" l="1"/>
  <c r="G146" i="1"/>
  <c r="G141" i="1"/>
  <c r="AA7" i="2"/>
  <c r="F127" i="1"/>
  <c r="X7" i="2"/>
  <c r="H27" i="2" l="1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F66" i="1"/>
  <c r="G66" i="1"/>
  <c r="H66" i="1"/>
  <c r="I66" i="1"/>
  <c r="J66" i="1"/>
  <c r="K66" i="1"/>
  <c r="F105" i="1"/>
  <c r="G105" i="1"/>
  <c r="H105" i="1"/>
  <c r="I105" i="1"/>
  <c r="J105" i="1"/>
  <c r="K105" i="1"/>
  <c r="F147" i="1"/>
  <c r="J85" i="1"/>
  <c r="K85" i="1"/>
  <c r="E105" i="1"/>
  <c r="E147" i="1" l="1"/>
  <c r="F146" i="1"/>
  <c r="E146" i="1"/>
  <c r="F141" i="1"/>
  <c r="E141" i="1"/>
  <c r="E127" i="1"/>
  <c r="Y7" i="2"/>
  <c r="Z7" i="2"/>
  <c r="AA26" i="2"/>
  <c r="Z26" i="2"/>
  <c r="AA21" i="2"/>
  <c r="Z21" i="2"/>
  <c r="Y26" i="2"/>
  <c r="X26" i="2"/>
  <c r="Y21" i="2"/>
  <c r="X21" i="2"/>
  <c r="K104" i="1"/>
  <c r="J104" i="1"/>
  <c r="K99" i="1"/>
  <c r="J99" i="1"/>
  <c r="W26" i="2" l="1"/>
  <c r="W21" i="2"/>
  <c r="W7" i="2"/>
  <c r="I85" i="1"/>
  <c r="I104" i="1"/>
  <c r="I99" i="1"/>
  <c r="H104" i="1" l="1"/>
  <c r="H99" i="1"/>
  <c r="H85" i="1"/>
  <c r="V7" i="2"/>
  <c r="V26" i="2"/>
  <c r="V21" i="2"/>
  <c r="U26" i="2" l="1"/>
  <c r="U21" i="2"/>
  <c r="U7" i="2"/>
  <c r="G85" i="1"/>
  <c r="G104" i="1" l="1"/>
  <c r="G99" i="1"/>
  <c r="F104" i="1" l="1"/>
  <c r="F99" i="1"/>
  <c r="F85" i="1"/>
  <c r="E66" i="1"/>
  <c r="T21" i="2"/>
  <c r="T7" i="2" l="1"/>
  <c r="T26" i="2"/>
  <c r="E104" i="1" l="1"/>
  <c r="E99" i="1"/>
  <c r="E85" i="1"/>
  <c r="S7" i="2" l="1"/>
  <c r="S26" i="2" l="1"/>
  <c r="S21" i="2"/>
  <c r="R26" i="2" l="1"/>
  <c r="Q26" i="2"/>
  <c r="R21" i="2"/>
  <c r="Q21" i="2"/>
  <c r="R7" i="2"/>
  <c r="Q7" i="2"/>
  <c r="K65" i="1"/>
  <c r="K46" i="1"/>
  <c r="J46" i="1"/>
  <c r="K60" i="1"/>
  <c r="J65" i="1" l="1"/>
  <c r="J60" i="1"/>
  <c r="I46" i="1" l="1"/>
  <c r="P7" i="2"/>
  <c r="F46" i="1" l="1"/>
  <c r="G46" i="1"/>
  <c r="H46" i="1"/>
  <c r="F60" i="1"/>
  <c r="G60" i="1"/>
  <c r="H60" i="1"/>
  <c r="I60" i="1"/>
  <c r="F65" i="1"/>
  <c r="G65" i="1"/>
  <c r="H65" i="1"/>
  <c r="I65" i="1"/>
  <c r="P26" i="2"/>
  <c r="O26" i="2"/>
  <c r="N26" i="2"/>
  <c r="M26" i="2"/>
  <c r="P21" i="2"/>
  <c r="O21" i="2"/>
  <c r="N21" i="2"/>
  <c r="M21" i="2"/>
  <c r="O7" i="2"/>
  <c r="N7" i="2"/>
  <c r="M7" i="2"/>
  <c r="L26" i="2" l="1"/>
  <c r="L21" i="2"/>
  <c r="L7" i="2"/>
  <c r="K26" i="2"/>
  <c r="J26" i="2"/>
  <c r="I26" i="2"/>
  <c r="H26" i="2"/>
  <c r="K21" i="2"/>
  <c r="J21" i="2"/>
  <c r="I21" i="2"/>
  <c r="H21" i="2"/>
  <c r="G21" i="2"/>
  <c r="K7" i="2"/>
  <c r="J7" i="2"/>
  <c r="I7" i="2"/>
  <c r="H7" i="2"/>
  <c r="E65" i="1" l="1"/>
  <c r="E60" i="1"/>
  <c r="E46" i="1"/>
  <c r="H7" i="1" l="1"/>
  <c r="I7" i="1"/>
  <c r="J7" i="1"/>
  <c r="K7" i="1"/>
  <c r="G7" i="1"/>
  <c r="K27" i="1"/>
  <c r="K26" i="1"/>
  <c r="K21" i="1"/>
  <c r="J27" i="1"/>
  <c r="J26" i="1"/>
  <c r="J21" i="1"/>
  <c r="I27" i="1" l="1"/>
  <c r="I26" i="1"/>
  <c r="G21" i="1"/>
  <c r="I21" i="1"/>
  <c r="H21" i="1" l="1"/>
  <c r="H27" i="1"/>
  <c r="H26" i="1"/>
</calcChain>
</file>

<file path=xl/sharedStrings.xml><?xml version="1.0" encoding="utf-8"?>
<sst xmlns="http://schemas.openxmlformats.org/spreadsheetml/2006/main" count="1345" uniqueCount="114">
  <si>
    <t>每日数据</t>
  </si>
  <si>
    <t>销售额</t>
    <phoneticPr fontId="4" type="noConversion"/>
  </si>
  <si>
    <t>生意参谋</t>
    <phoneticPr fontId="4" type="noConversion"/>
  </si>
  <si>
    <t>订单数</t>
    <phoneticPr fontId="4" type="noConversion"/>
  </si>
  <si>
    <t>客单价</t>
    <phoneticPr fontId="4" type="noConversion"/>
  </si>
  <si>
    <t>刷单金额</t>
    <phoneticPr fontId="4" type="noConversion"/>
  </si>
  <si>
    <t>转化率</t>
    <phoneticPr fontId="4" type="noConversion"/>
  </si>
  <si>
    <t>客服转化率</t>
    <phoneticPr fontId="4" type="noConversion"/>
  </si>
  <si>
    <t>店铺权重</t>
    <phoneticPr fontId="4" type="noConversion"/>
  </si>
  <si>
    <t>店铺排名</t>
    <phoneticPr fontId="4" type="noConversion"/>
  </si>
  <si>
    <t>店铺层级</t>
    <phoneticPr fontId="4" type="noConversion"/>
  </si>
  <si>
    <t>退款率</t>
    <phoneticPr fontId="4" type="noConversion"/>
  </si>
  <si>
    <t>退款时长</t>
    <phoneticPr fontId="4" type="noConversion"/>
  </si>
  <si>
    <t>描述相符评分</t>
  </si>
  <si>
    <t>卖家服务评分</t>
  </si>
  <si>
    <t>物流服务评分</t>
  </si>
  <si>
    <t>流量</t>
    <phoneticPr fontId="4" type="noConversion"/>
  </si>
  <si>
    <t>uv</t>
    <phoneticPr fontId="4" type="noConversion"/>
  </si>
  <si>
    <t>pc搜索</t>
    <phoneticPr fontId="4" type="noConversion"/>
  </si>
  <si>
    <t>手机搜索</t>
    <phoneticPr fontId="4" type="noConversion"/>
  </si>
  <si>
    <t>搜索占比</t>
    <phoneticPr fontId="4" type="noConversion"/>
  </si>
  <si>
    <t>直通车费用</t>
    <phoneticPr fontId="4" type="noConversion"/>
  </si>
  <si>
    <t>直通车报表</t>
    <phoneticPr fontId="4" type="noConversion"/>
  </si>
  <si>
    <t>直通车流量</t>
    <phoneticPr fontId="4" type="noConversion"/>
  </si>
  <si>
    <t>直通车总点击率</t>
    <phoneticPr fontId="4" type="noConversion"/>
  </si>
  <si>
    <t>直通车成交金额</t>
    <phoneticPr fontId="4" type="noConversion"/>
  </si>
  <si>
    <t>直通车流量占比</t>
    <phoneticPr fontId="4" type="noConversion"/>
  </si>
  <si>
    <t>直通车roi</t>
    <phoneticPr fontId="4" type="noConversion"/>
  </si>
  <si>
    <t>钻展费用</t>
    <phoneticPr fontId="4" type="noConversion"/>
  </si>
  <si>
    <t>钻展报表</t>
    <phoneticPr fontId="4" type="noConversion"/>
  </si>
  <si>
    <t>钻展总点击率</t>
    <phoneticPr fontId="4" type="noConversion"/>
  </si>
  <si>
    <t>钻展成交</t>
    <phoneticPr fontId="4" type="noConversion"/>
  </si>
  <si>
    <t>钻展roi</t>
    <phoneticPr fontId="4" type="noConversion"/>
  </si>
  <si>
    <t>单品</t>
    <phoneticPr fontId="4" type="noConversion"/>
  </si>
  <si>
    <t>销量大于100</t>
    <phoneticPr fontId="4" type="noConversion"/>
  </si>
  <si>
    <t>销量大于50</t>
    <phoneticPr fontId="4" type="noConversion"/>
  </si>
  <si>
    <t>销量大于10</t>
    <phoneticPr fontId="4" type="noConversion"/>
  </si>
  <si>
    <t>本周小结</t>
    <phoneticPr fontId="4" type="noConversion"/>
  </si>
  <si>
    <t>top排名</t>
    <phoneticPr fontId="2" type="noConversion"/>
  </si>
  <si>
    <t>生意参谋</t>
    <phoneticPr fontId="2" type="noConversion"/>
  </si>
  <si>
    <t>top1</t>
    <phoneticPr fontId="2" type="noConversion"/>
  </si>
  <si>
    <t>top2</t>
    <phoneticPr fontId="2" type="noConversion"/>
  </si>
  <si>
    <t>top3</t>
    <phoneticPr fontId="2" type="noConversion"/>
  </si>
  <si>
    <t>top4</t>
    <phoneticPr fontId="2" type="noConversion"/>
  </si>
  <si>
    <t>top5</t>
    <phoneticPr fontId="2" type="noConversion"/>
  </si>
  <si>
    <t>趋势</t>
    <phoneticPr fontId="4" type="noConversion"/>
  </si>
  <si>
    <t>星期三</t>
    <phoneticPr fontId="2" type="noConversion"/>
  </si>
  <si>
    <t>星期四</t>
  </si>
  <si>
    <t>星期五</t>
  </si>
  <si>
    <t>星期六</t>
  </si>
  <si>
    <t>星期日</t>
  </si>
  <si>
    <t>星期一</t>
  </si>
  <si>
    <t>星期二</t>
  </si>
  <si>
    <t>总结</t>
    <phoneticPr fontId="2" type="noConversion"/>
  </si>
  <si>
    <t>真实销售金额</t>
  </si>
  <si>
    <t>真实销售金额</t>
    <phoneticPr fontId="2" type="noConversion"/>
  </si>
  <si>
    <t>星期一</t>
    <phoneticPr fontId="2" type="noConversion"/>
  </si>
  <si>
    <t>星期二</t>
    <phoneticPr fontId="2" type="noConversion"/>
  </si>
  <si>
    <t>星期三</t>
  </si>
  <si>
    <t>手机搜索</t>
    <phoneticPr fontId="4" type="noConversion"/>
  </si>
  <si>
    <t>申请退款金额</t>
    <phoneticPr fontId="2" type="noConversion"/>
  </si>
  <si>
    <t>申请退款金额</t>
    <phoneticPr fontId="2" type="noConversion"/>
  </si>
  <si>
    <t>星期三</t>
    <phoneticPr fontId="2" type="noConversion"/>
  </si>
  <si>
    <t>申请退款金额</t>
    <phoneticPr fontId="2" type="noConversion"/>
  </si>
  <si>
    <t>申请退款金额</t>
    <phoneticPr fontId="2" type="noConversion"/>
  </si>
  <si>
    <t>星期一</t>
    <phoneticPr fontId="2" type="noConversion"/>
  </si>
  <si>
    <t>top6</t>
    <phoneticPr fontId="2" type="noConversion"/>
  </si>
  <si>
    <t>top7</t>
    <phoneticPr fontId="2" type="noConversion"/>
  </si>
  <si>
    <t>top8</t>
    <phoneticPr fontId="2" type="noConversion"/>
  </si>
  <si>
    <t>top6</t>
  </si>
  <si>
    <t>top7</t>
  </si>
  <si>
    <t>top8</t>
  </si>
  <si>
    <t>top9</t>
  </si>
  <si>
    <t>top10</t>
  </si>
  <si>
    <t>直通车当天成交金额</t>
    <phoneticPr fontId="4" type="noConversion"/>
  </si>
  <si>
    <t>直通车当天成交金额</t>
    <phoneticPr fontId="4" type="noConversion"/>
  </si>
  <si>
    <t>直通车当天成交金额</t>
    <phoneticPr fontId="4" type="noConversion"/>
  </si>
  <si>
    <t>top5</t>
  </si>
  <si>
    <t>top4</t>
  </si>
  <si>
    <t>top11</t>
  </si>
  <si>
    <t>top12</t>
  </si>
  <si>
    <t>订单件数</t>
    <phoneticPr fontId="4" type="noConversion"/>
  </si>
  <si>
    <t>订单件数</t>
    <phoneticPr fontId="4" type="noConversion"/>
  </si>
  <si>
    <t>订单件数</t>
    <phoneticPr fontId="4" type="noConversion"/>
  </si>
  <si>
    <t>钻展流量</t>
    <phoneticPr fontId="2" type="noConversion"/>
  </si>
  <si>
    <t>直通车流量占比</t>
    <phoneticPr fontId="2" type="noConversion"/>
  </si>
  <si>
    <t>钻展流量占比</t>
    <phoneticPr fontId="2" type="noConversion"/>
  </si>
  <si>
    <t>钻展3天转化成交金额</t>
    <phoneticPr fontId="4" type="noConversion"/>
  </si>
  <si>
    <t>总结</t>
    <phoneticPr fontId="2" type="noConversion"/>
  </si>
  <si>
    <t>本周小结</t>
    <phoneticPr fontId="2" type="noConversion"/>
  </si>
  <si>
    <t>成功退款金额</t>
    <phoneticPr fontId="2" type="noConversion"/>
  </si>
  <si>
    <t>top13</t>
  </si>
  <si>
    <t>top14</t>
  </si>
  <si>
    <t>top15</t>
  </si>
  <si>
    <t>星期六</t>
    <phoneticPr fontId="2" type="noConversion"/>
  </si>
  <si>
    <t>成功退款金额</t>
  </si>
  <si>
    <t>成功退款金额</t>
    <phoneticPr fontId="2" type="noConversion"/>
  </si>
  <si>
    <t>退货退款自主完结时长</t>
    <phoneticPr fontId="4" type="noConversion"/>
  </si>
  <si>
    <t>手淘首页</t>
    <phoneticPr fontId="2" type="noConversion"/>
  </si>
  <si>
    <t>手淘首页</t>
    <phoneticPr fontId="4" type="noConversion"/>
  </si>
  <si>
    <t>手淘首页占比</t>
    <phoneticPr fontId="4" type="noConversion"/>
  </si>
  <si>
    <t>淘宝客</t>
    <phoneticPr fontId="2" type="noConversion"/>
  </si>
  <si>
    <t>搜索</t>
    <phoneticPr fontId="2" type="noConversion"/>
  </si>
  <si>
    <t>淘宝客占比</t>
    <phoneticPr fontId="2" type="noConversion"/>
  </si>
  <si>
    <t>总流量</t>
    <phoneticPr fontId="2" type="noConversion"/>
  </si>
  <si>
    <t>top16</t>
  </si>
  <si>
    <t>top17</t>
  </si>
  <si>
    <t>总结</t>
    <phoneticPr fontId="2" type="noConversion"/>
  </si>
  <si>
    <t>星期一</t>
    <phoneticPr fontId="2" type="noConversion"/>
  </si>
  <si>
    <t>星期二</t>
    <phoneticPr fontId="2" type="noConversion"/>
  </si>
  <si>
    <t>总结</t>
    <phoneticPr fontId="2" type="noConversion"/>
  </si>
  <si>
    <t>总结</t>
    <phoneticPr fontId="2" type="noConversion"/>
  </si>
  <si>
    <t>星期六</t>
    <phoneticPr fontId="2" type="noConversion"/>
  </si>
  <si>
    <t>活动金额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</si>
</sst>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_ "/>
    <numFmt numFmtId="177" formatCode="0.00_);[Red]\(0.00\)"/>
    <numFmt numFmtId="179" formatCode="#,##0;[Red]#,##0"/>
  </numFmts>
  <fonts count="11" x14ac:knownFonts="1">
    <font>
      <sz val="11"/>
      <color theme="1"/>
      <name val="宋体"/>
      <family val="2"/>
      <scheme val="minor"/>
    </font>
    <font>
      <sz val="14"/>
      <color theme="1"/>
      <name val="微软雅黑"/>
      <family val="2"/>
      <charset val="134"/>
    </font>
    <font>
      <sz val="9"/>
      <name val="宋体"/>
      <family val="3"/>
      <charset val="134"/>
      <scheme val="minor"/>
    </font>
    <font>
      <sz val="14"/>
      <color indexed="8"/>
      <name val="微软雅黑"/>
      <family val="2"/>
      <charset val="134"/>
    </font>
    <font>
      <sz val="9"/>
      <name val="宋体"/>
      <family val="2"/>
      <charset val="134"/>
    </font>
    <font>
      <b/>
      <sz val="14"/>
      <color indexed="8"/>
      <name val="微软雅黑"/>
      <family val="2"/>
      <charset val="134"/>
    </font>
    <font>
      <b/>
      <sz val="18"/>
      <color indexed="8"/>
      <name val="微软雅黑"/>
      <family val="2"/>
      <charset val="134"/>
    </font>
    <font>
      <sz val="16"/>
      <color indexed="8"/>
      <name val="微软雅黑"/>
      <family val="2"/>
      <charset val="134"/>
    </font>
    <font>
      <sz val="14"/>
      <name val="微软雅黑"/>
      <family val="2"/>
      <charset val="134"/>
    </font>
    <font>
      <sz val="14"/>
      <color rgb="FFFF0000"/>
      <name val="微软雅黑"/>
      <family val="2"/>
      <charset val="134"/>
    </font>
    <font>
      <b/>
      <sz val="14"/>
      <color theme="1"/>
      <name val="微软雅黑"/>
      <family val="2"/>
      <charset val="134"/>
    </font>
  </fonts>
  <fills count="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47">
    <xf numFmtId="0" fontId="0" fillId="0" borderId="0" xfId="0"/>
    <xf numFmtId="0" fontId="1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0" fontId="3" fillId="6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3" fillId="6" borderId="1" xfId="0" applyNumberFormat="1" applyFont="1" applyFill="1" applyBorder="1" applyAlignment="1">
      <alignment horizontal="center" vertical="center"/>
    </xf>
    <xf numFmtId="10" fontId="3" fillId="3" borderId="1" xfId="0" applyNumberFormat="1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10" fontId="8" fillId="6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/>
    <xf numFmtId="0" fontId="1" fillId="6" borderId="0" xfId="0" applyFont="1" applyFill="1" applyAlignment="1">
      <alignment horizontal="center" vertical="center"/>
    </xf>
    <xf numFmtId="0" fontId="1" fillId="5" borderId="1" xfId="0" applyFont="1" applyFill="1" applyBorder="1"/>
    <xf numFmtId="0" fontId="3" fillId="3" borderId="1" xfId="0" applyFont="1" applyFill="1" applyBorder="1" applyAlignment="1"/>
    <xf numFmtId="0" fontId="1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0" fontId="1" fillId="6" borderId="1" xfId="0" applyFont="1" applyFill="1" applyBorder="1"/>
    <xf numFmtId="0" fontId="1" fillId="6" borderId="1" xfId="0" applyFont="1" applyFill="1" applyBorder="1" applyAlignment="1">
      <alignment horizontal="center" vertical="center"/>
    </xf>
    <xf numFmtId="0" fontId="0" fillId="0" borderId="0" xfId="0" applyFont="1"/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/>
    <xf numFmtId="0" fontId="3" fillId="7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0" fillId="5" borderId="0" xfId="0" applyFill="1"/>
    <xf numFmtId="0" fontId="0" fillId="5" borderId="1" xfId="0" applyFill="1" applyBorder="1"/>
    <xf numFmtId="0" fontId="1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/>
    <xf numFmtId="0" fontId="1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0" fillId="6" borderId="0" xfId="0" applyFill="1"/>
    <xf numFmtId="0" fontId="3" fillId="4" borderId="1" xfId="0" applyFont="1" applyFill="1" applyBorder="1" applyAlignment="1">
      <alignment horizontal="center" vertical="center"/>
    </xf>
    <xf numFmtId="10" fontId="3" fillId="6" borderId="1" xfId="0" applyNumberFormat="1" applyFont="1" applyFill="1" applyBorder="1" applyAlignment="1"/>
    <xf numFmtId="10" fontId="0" fillId="0" borderId="0" xfId="0" applyNumberFormat="1"/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0" fontId="3" fillId="3" borderId="1" xfId="0" applyNumberFormat="1" applyFont="1" applyFill="1" applyBorder="1" applyAlignment="1"/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/>
    <xf numFmtId="0" fontId="0" fillId="0" borderId="0" xfId="0" applyNumberFormat="1"/>
    <xf numFmtId="0" fontId="3" fillId="6" borderId="1" xfId="0" applyNumberFormat="1" applyFont="1" applyFill="1" applyBorder="1" applyAlignment="1"/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5" borderId="0" xfId="0" applyFont="1" applyFill="1"/>
    <xf numFmtId="176" fontId="3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6" borderId="1" xfId="0" applyNumberFormat="1" applyFont="1" applyFill="1" applyBorder="1" applyAlignment="1">
      <alignment horizontal="center" vertical="center"/>
    </xf>
    <xf numFmtId="0" fontId="8" fillId="6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1" xfId="0" applyBorder="1"/>
    <xf numFmtId="0" fontId="3" fillId="5" borderId="2" xfId="0" applyFont="1" applyFill="1" applyBorder="1" applyAlignment="1">
      <alignment horizontal="center" vertical="center"/>
    </xf>
    <xf numFmtId="0" fontId="1" fillId="5" borderId="2" xfId="0" applyFont="1" applyFill="1" applyBorder="1"/>
    <xf numFmtId="0" fontId="0" fillId="0" borderId="0" xfId="0" applyBorder="1"/>
    <xf numFmtId="0" fontId="1" fillId="5" borderId="2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right"/>
    </xf>
    <xf numFmtId="0" fontId="1" fillId="5" borderId="1" xfId="0" applyFont="1" applyFill="1" applyBorder="1" applyAlignment="1">
      <alignment horizontal="right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right"/>
    </xf>
    <xf numFmtId="0" fontId="10" fillId="5" borderId="1" xfId="0" applyFont="1" applyFill="1" applyBorder="1"/>
    <xf numFmtId="0" fontId="1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1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" fillId="6" borderId="0" xfId="0" applyFont="1" applyFill="1"/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76" fontId="3" fillId="6" borderId="1" xfId="0" applyNumberFormat="1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179" fontId="3" fillId="6" borderId="1" xfId="0" applyNumberFormat="1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/>
    </xf>
    <xf numFmtId="3" fontId="3" fillId="6" borderId="1" xfId="0" applyNumberFormat="1" applyFont="1" applyFill="1" applyBorder="1" applyAlignment="1">
      <alignment horizontal="center" vertical="center"/>
    </xf>
    <xf numFmtId="179" fontId="1" fillId="7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vertical="center" wrapText="1"/>
    </xf>
    <xf numFmtId="10" fontId="3" fillId="3" borderId="1" xfId="0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/>
    </xf>
    <xf numFmtId="0" fontId="1" fillId="6" borderId="4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Medium9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5" Type="http://schemas.openxmlformats.org/officeDocument/2006/relationships/image" Target="../media/image175.png"/><Relationship Id="rId170" Type="http://schemas.openxmlformats.org/officeDocument/2006/relationships/image" Target="../media/image170.png"/><Relationship Id="rId16" Type="http://schemas.openxmlformats.org/officeDocument/2006/relationships/image" Target="../media/image11.png"/><Relationship Id="rId107" Type="http://schemas.openxmlformats.org/officeDocument/2006/relationships/image" Target="../media/image107.png"/><Relationship Id="rId11" Type="http://schemas.openxmlformats.org/officeDocument/2006/relationships/image" Target="../media/image6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18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2" Type="http://schemas.openxmlformats.org/officeDocument/2006/relationships/image" Target="../media/image7.png"/><Relationship Id="rId17" Type="http://schemas.openxmlformats.org/officeDocument/2006/relationships/image" Target="../media/image12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" Type="http://schemas.openxmlformats.org/officeDocument/2006/relationships/image" Target="../media/image14.png"/><Relationship Id="rId6" Type="http://schemas.openxmlformats.org/officeDocument/2006/relationships/image" Target="../media/image1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0" Type="http://schemas.openxmlformats.org/officeDocument/2006/relationships/image" Target="../media/image5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4" Type="http://schemas.openxmlformats.org/officeDocument/2006/relationships/image" Target="../media/image17.png"/><Relationship Id="rId9" Type="http://schemas.openxmlformats.org/officeDocument/2006/relationships/image" Target="../media/image4.png"/><Relationship Id="rId172" Type="http://schemas.openxmlformats.org/officeDocument/2006/relationships/image" Target="../media/image172.png"/><Relationship Id="rId13" Type="http://schemas.openxmlformats.org/officeDocument/2006/relationships/image" Target="../media/image8.png"/><Relationship Id="rId18" Type="http://schemas.openxmlformats.org/officeDocument/2006/relationships/image" Target="../media/image13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7" Type="http://schemas.openxmlformats.org/officeDocument/2006/relationships/image" Target="../media/image2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15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" Type="http://schemas.openxmlformats.org/officeDocument/2006/relationships/image" Target="../media/image19.png"/><Relationship Id="rId14" Type="http://schemas.openxmlformats.org/officeDocument/2006/relationships/image" Target="../media/image9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3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16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5" Type="http://schemas.openxmlformats.org/officeDocument/2006/relationships/image" Target="../media/image10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.png"/><Relationship Id="rId18" Type="http://schemas.openxmlformats.org/officeDocument/2006/relationships/image" Target="../media/image28.png"/><Relationship Id="rId26" Type="http://schemas.openxmlformats.org/officeDocument/2006/relationships/image" Target="../media/image36.png"/><Relationship Id="rId39" Type="http://schemas.openxmlformats.org/officeDocument/2006/relationships/image" Target="../media/image49.png"/><Relationship Id="rId21" Type="http://schemas.openxmlformats.org/officeDocument/2006/relationships/image" Target="../media/image31.png"/><Relationship Id="rId34" Type="http://schemas.openxmlformats.org/officeDocument/2006/relationships/image" Target="../media/image44.png"/><Relationship Id="rId42" Type="http://schemas.openxmlformats.org/officeDocument/2006/relationships/image" Target="../media/image52.png"/><Relationship Id="rId47" Type="http://schemas.openxmlformats.org/officeDocument/2006/relationships/image" Target="../media/image57.png"/><Relationship Id="rId50" Type="http://schemas.openxmlformats.org/officeDocument/2006/relationships/image" Target="../media/image60.png"/><Relationship Id="rId55" Type="http://schemas.openxmlformats.org/officeDocument/2006/relationships/image" Target="../media/image65.png"/><Relationship Id="rId63" Type="http://schemas.openxmlformats.org/officeDocument/2006/relationships/image" Target="../media/image73.png"/><Relationship Id="rId68" Type="http://schemas.openxmlformats.org/officeDocument/2006/relationships/image" Target="../media/image78.png"/><Relationship Id="rId76" Type="http://schemas.openxmlformats.org/officeDocument/2006/relationships/image" Target="../media/image86.png"/><Relationship Id="rId7" Type="http://schemas.openxmlformats.org/officeDocument/2006/relationships/image" Target="../media/image20.png"/><Relationship Id="rId71" Type="http://schemas.openxmlformats.org/officeDocument/2006/relationships/image" Target="../media/image81.png"/><Relationship Id="rId2" Type="http://schemas.openxmlformats.org/officeDocument/2006/relationships/image" Target="../media/image15.png"/><Relationship Id="rId16" Type="http://schemas.openxmlformats.org/officeDocument/2006/relationships/image" Target="../media/image27.png"/><Relationship Id="rId29" Type="http://schemas.openxmlformats.org/officeDocument/2006/relationships/image" Target="../media/image39.png"/><Relationship Id="rId11" Type="http://schemas.openxmlformats.org/officeDocument/2006/relationships/image" Target="../media/image24.png"/><Relationship Id="rId24" Type="http://schemas.openxmlformats.org/officeDocument/2006/relationships/image" Target="../media/image34.png"/><Relationship Id="rId32" Type="http://schemas.openxmlformats.org/officeDocument/2006/relationships/image" Target="../media/image42.png"/><Relationship Id="rId37" Type="http://schemas.openxmlformats.org/officeDocument/2006/relationships/image" Target="../media/image47.png"/><Relationship Id="rId40" Type="http://schemas.openxmlformats.org/officeDocument/2006/relationships/image" Target="../media/image50.png"/><Relationship Id="rId45" Type="http://schemas.openxmlformats.org/officeDocument/2006/relationships/image" Target="../media/image55.png"/><Relationship Id="rId53" Type="http://schemas.openxmlformats.org/officeDocument/2006/relationships/image" Target="../media/image63.png"/><Relationship Id="rId58" Type="http://schemas.openxmlformats.org/officeDocument/2006/relationships/image" Target="../media/image68.png"/><Relationship Id="rId66" Type="http://schemas.openxmlformats.org/officeDocument/2006/relationships/image" Target="../media/image76.png"/><Relationship Id="rId74" Type="http://schemas.openxmlformats.org/officeDocument/2006/relationships/image" Target="../media/image84.png"/><Relationship Id="rId79" Type="http://schemas.openxmlformats.org/officeDocument/2006/relationships/image" Target="../media/image89.png"/><Relationship Id="rId5" Type="http://schemas.openxmlformats.org/officeDocument/2006/relationships/image" Target="../media/image18.png"/><Relationship Id="rId61" Type="http://schemas.openxmlformats.org/officeDocument/2006/relationships/image" Target="../media/image71.png"/><Relationship Id="rId82" Type="http://schemas.openxmlformats.org/officeDocument/2006/relationships/image" Target="../media/image92.png"/><Relationship Id="rId10" Type="http://schemas.openxmlformats.org/officeDocument/2006/relationships/image" Target="../media/image23.png"/><Relationship Id="rId19" Type="http://schemas.openxmlformats.org/officeDocument/2006/relationships/image" Target="../media/image29.png"/><Relationship Id="rId31" Type="http://schemas.openxmlformats.org/officeDocument/2006/relationships/image" Target="../media/image41.png"/><Relationship Id="rId44" Type="http://schemas.openxmlformats.org/officeDocument/2006/relationships/image" Target="../media/image54.png"/><Relationship Id="rId52" Type="http://schemas.openxmlformats.org/officeDocument/2006/relationships/image" Target="../media/image62.png"/><Relationship Id="rId60" Type="http://schemas.openxmlformats.org/officeDocument/2006/relationships/image" Target="../media/image70.png"/><Relationship Id="rId65" Type="http://schemas.openxmlformats.org/officeDocument/2006/relationships/image" Target="../media/image75.png"/><Relationship Id="rId73" Type="http://schemas.openxmlformats.org/officeDocument/2006/relationships/image" Target="../media/image83.png"/><Relationship Id="rId78" Type="http://schemas.openxmlformats.org/officeDocument/2006/relationships/image" Target="../media/image88.png"/><Relationship Id="rId81" Type="http://schemas.openxmlformats.org/officeDocument/2006/relationships/image" Target="../media/image91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5.png"/><Relationship Id="rId22" Type="http://schemas.openxmlformats.org/officeDocument/2006/relationships/image" Target="../media/image32.png"/><Relationship Id="rId27" Type="http://schemas.openxmlformats.org/officeDocument/2006/relationships/image" Target="../media/image37.png"/><Relationship Id="rId30" Type="http://schemas.openxmlformats.org/officeDocument/2006/relationships/image" Target="../media/image40.png"/><Relationship Id="rId35" Type="http://schemas.openxmlformats.org/officeDocument/2006/relationships/image" Target="../media/image45.png"/><Relationship Id="rId43" Type="http://schemas.openxmlformats.org/officeDocument/2006/relationships/image" Target="../media/image53.png"/><Relationship Id="rId48" Type="http://schemas.openxmlformats.org/officeDocument/2006/relationships/image" Target="../media/image58.png"/><Relationship Id="rId56" Type="http://schemas.openxmlformats.org/officeDocument/2006/relationships/image" Target="../media/image66.png"/><Relationship Id="rId64" Type="http://schemas.openxmlformats.org/officeDocument/2006/relationships/image" Target="../media/image74.png"/><Relationship Id="rId69" Type="http://schemas.openxmlformats.org/officeDocument/2006/relationships/image" Target="../media/image79.png"/><Relationship Id="rId77" Type="http://schemas.openxmlformats.org/officeDocument/2006/relationships/image" Target="../media/image87.png"/><Relationship Id="rId8" Type="http://schemas.openxmlformats.org/officeDocument/2006/relationships/image" Target="../media/image21.png"/><Relationship Id="rId51" Type="http://schemas.openxmlformats.org/officeDocument/2006/relationships/image" Target="../media/image61.png"/><Relationship Id="rId72" Type="http://schemas.openxmlformats.org/officeDocument/2006/relationships/image" Target="../media/image82.png"/><Relationship Id="rId80" Type="http://schemas.openxmlformats.org/officeDocument/2006/relationships/image" Target="../media/image90.png"/><Relationship Id="rId3" Type="http://schemas.openxmlformats.org/officeDocument/2006/relationships/image" Target="../media/image16.png"/><Relationship Id="rId12" Type="http://schemas.openxmlformats.org/officeDocument/2006/relationships/image" Target="../media/image13.png"/><Relationship Id="rId17" Type="http://schemas.openxmlformats.org/officeDocument/2006/relationships/image" Target="../media/image7.png"/><Relationship Id="rId25" Type="http://schemas.openxmlformats.org/officeDocument/2006/relationships/image" Target="../media/image35.png"/><Relationship Id="rId33" Type="http://schemas.openxmlformats.org/officeDocument/2006/relationships/image" Target="../media/image43.png"/><Relationship Id="rId38" Type="http://schemas.openxmlformats.org/officeDocument/2006/relationships/image" Target="../media/image48.png"/><Relationship Id="rId46" Type="http://schemas.openxmlformats.org/officeDocument/2006/relationships/image" Target="../media/image56.png"/><Relationship Id="rId59" Type="http://schemas.openxmlformats.org/officeDocument/2006/relationships/image" Target="../media/image69.png"/><Relationship Id="rId67" Type="http://schemas.openxmlformats.org/officeDocument/2006/relationships/image" Target="../media/image77.png"/><Relationship Id="rId20" Type="http://schemas.openxmlformats.org/officeDocument/2006/relationships/image" Target="../media/image30.png"/><Relationship Id="rId41" Type="http://schemas.openxmlformats.org/officeDocument/2006/relationships/image" Target="../media/image51.png"/><Relationship Id="rId54" Type="http://schemas.openxmlformats.org/officeDocument/2006/relationships/image" Target="../media/image64.png"/><Relationship Id="rId62" Type="http://schemas.openxmlformats.org/officeDocument/2006/relationships/image" Target="../media/image72.png"/><Relationship Id="rId70" Type="http://schemas.openxmlformats.org/officeDocument/2006/relationships/image" Target="../media/image80.png"/><Relationship Id="rId75" Type="http://schemas.openxmlformats.org/officeDocument/2006/relationships/image" Target="../media/image85.png"/><Relationship Id="rId83" Type="http://schemas.openxmlformats.org/officeDocument/2006/relationships/image" Target="../media/image93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5" Type="http://schemas.openxmlformats.org/officeDocument/2006/relationships/image" Target="../media/image26.png"/><Relationship Id="rId23" Type="http://schemas.openxmlformats.org/officeDocument/2006/relationships/image" Target="../media/image33.png"/><Relationship Id="rId28" Type="http://schemas.openxmlformats.org/officeDocument/2006/relationships/image" Target="../media/image38.png"/><Relationship Id="rId36" Type="http://schemas.openxmlformats.org/officeDocument/2006/relationships/image" Target="../media/image46.png"/><Relationship Id="rId49" Type="http://schemas.openxmlformats.org/officeDocument/2006/relationships/image" Target="../media/image59.png"/><Relationship Id="rId57" Type="http://schemas.openxmlformats.org/officeDocument/2006/relationships/image" Target="../media/image67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17.png"/><Relationship Id="rId117" Type="http://schemas.openxmlformats.org/officeDocument/2006/relationships/image" Target="../media/image208.png"/><Relationship Id="rId21" Type="http://schemas.openxmlformats.org/officeDocument/2006/relationships/image" Target="../media/image112.png"/><Relationship Id="rId42" Type="http://schemas.openxmlformats.org/officeDocument/2006/relationships/image" Target="../media/image133.png"/><Relationship Id="rId47" Type="http://schemas.openxmlformats.org/officeDocument/2006/relationships/image" Target="../media/image138.png"/><Relationship Id="rId63" Type="http://schemas.openxmlformats.org/officeDocument/2006/relationships/image" Target="../media/image154.png"/><Relationship Id="rId68" Type="http://schemas.openxmlformats.org/officeDocument/2006/relationships/image" Target="../media/image159.png"/><Relationship Id="rId84" Type="http://schemas.openxmlformats.org/officeDocument/2006/relationships/image" Target="../media/image175.png"/><Relationship Id="rId89" Type="http://schemas.openxmlformats.org/officeDocument/2006/relationships/image" Target="../media/image180.png"/><Relationship Id="rId112" Type="http://schemas.openxmlformats.org/officeDocument/2006/relationships/image" Target="../media/image203.png"/><Relationship Id="rId133" Type="http://schemas.openxmlformats.org/officeDocument/2006/relationships/image" Target="../media/image224.png"/><Relationship Id="rId138" Type="http://schemas.openxmlformats.org/officeDocument/2006/relationships/image" Target="../media/image229.png"/><Relationship Id="rId154" Type="http://schemas.openxmlformats.org/officeDocument/2006/relationships/image" Target="../media/image245.png"/><Relationship Id="rId16" Type="http://schemas.openxmlformats.org/officeDocument/2006/relationships/image" Target="../media/image107.png"/><Relationship Id="rId107" Type="http://schemas.openxmlformats.org/officeDocument/2006/relationships/image" Target="../media/image198.png"/><Relationship Id="rId11" Type="http://schemas.openxmlformats.org/officeDocument/2006/relationships/image" Target="../media/image102.png"/><Relationship Id="rId32" Type="http://schemas.openxmlformats.org/officeDocument/2006/relationships/image" Target="../media/image123.png"/><Relationship Id="rId37" Type="http://schemas.openxmlformats.org/officeDocument/2006/relationships/image" Target="../media/image128.png"/><Relationship Id="rId53" Type="http://schemas.openxmlformats.org/officeDocument/2006/relationships/image" Target="../media/image144.png"/><Relationship Id="rId58" Type="http://schemas.openxmlformats.org/officeDocument/2006/relationships/image" Target="../media/image149.png"/><Relationship Id="rId74" Type="http://schemas.openxmlformats.org/officeDocument/2006/relationships/image" Target="../media/image165.png"/><Relationship Id="rId79" Type="http://schemas.openxmlformats.org/officeDocument/2006/relationships/image" Target="../media/image170.png"/><Relationship Id="rId102" Type="http://schemas.openxmlformats.org/officeDocument/2006/relationships/image" Target="../media/image193.png"/><Relationship Id="rId123" Type="http://schemas.openxmlformats.org/officeDocument/2006/relationships/image" Target="../media/image214.png"/><Relationship Id="rId128" Type="http://schemas.openxmlformats.org/officeDocument/2006/relationships/image" Target="../media/image219.png"/><Relationship Id="rId144" Type="http://schemas.openxmlformats.org/officeDocument/2006/relationships/image" Target="../media/image235.png"/><Relationship Id="rId149" Type="http://schemas.openxmlformats.org/officeDocument/2006/relationships/image" Target="../media/image240.png"/><Relationship Id="rId5" Type="http://schemas.openxmlformats.org/officeDocument/2006/relationships/image" Target="../media/image96.png"/><Relationship Id="rId90" Type="http://schemas.openxmlformats.org/officeDocument/2006/relationships/image" Target="../media/image181.png"/><Relationship Id="rId95" Type="http://schemas.openxmlformats.org/officeDocument/2006/relationships/image" Target="../media/image186.png"/><Relationship Id="rId22" Type="http://schemas.openxmlformats.org/officeDocument/2006/relationships/image" Target="../media/image113.png"/><Relationship Id="rId27" Type="http://schemas.openxmlformats.org/officeDocument/2006/relationships/image" Target="../media/image118.png"/><Relationship Id="rId43" Type="http://schemas.openxmlformats.org/officeDocument/2006/relationships/image" Target="../media/image134.png"/><Relationship Id="rId48" Type="http://schemas.openxmlformats.org/officeDocument/2006/relationships/image" Target="../media/image139.png"/><Relationship Id="rId64" Type="http://schemas.openxmlformats.org/officeDocument/2006/relationships/image" Target="../media/image155.png"/><Relationship Id="rId69" Type="http://schemas.openxmlformats.org/officeDocument/2006/relationships/image" Target="../media/image160.png"/><Relationship Id="rId113" Type="http://schemas.openxmlformats.org/officeDocument/2006/relationships/image" Target="../media/image204.png"/><Relationship Id="rId118" Type="http://schemas.openxmlformats.org/officeDocument/2006/relationships/image" Target="../media/image209.png"/><Relationship Id="rId134" Type="http://schemas.openxmlformats.org/officeDocument/2006/relationships/image" Target="../media/image225.png"/><Relationship Id="rId139" Type="http://schemas.openxmlformats.org/officeDocument/2006/relationships/image" Target="../media/image230.png"/><Relationship Id="rId80" Type="http://schemas.openxmlformats.org/officeDocument/2006/relationships/image" Target="../media/image171.png"/><Relationship Id="rId85" Type="http://schemas.openxmlformats.org/officeDocument/2006/relationships/image" Target="../media/image176.png"/><Relationship Id="rId150" Type="http://schemas.openxmlformats.org/officeDocument/2006/relationships/image" Target="../media/image241.png"/><Relationship Id="rId155" Type="http://schemas.openxmlformats.org/officeDocument/2006/relationships/image" Target="../media/image246.png"/><Relationship Id="rId12" Type="http://schemas.openxmlformats.org/officeDocument/2006/relationships/image" Target="../media/image103.png"/><Relationship Id="rId17" Type="http://schemas.openxmlformats.org/officeDocument/2006/relationships/image" Target="../media/image108.png"/><Relationship Id="rId33" Type="http://schemas.openxmlformats.org/officeDocument/2006/relationships/image" Target="../media/image124.png"/><Relationship Id="rId38" Type="http://schemas.openxmlformats.org/officeDocument/2006/relationships/image" Target="../media/image129.png"/><Relationship Id="rId59" Type="http://schemas.openxmlformats.org/officeDocument/2006/relationships/image" Target="../media/image150.png"/><Relationship Id="rId103" Type="http://schemas.openxmlformats.org/officeDocument/2006/relationships/image" Target="../media/image194.png"/><Relationship Id="rId108" Type="http://schemas.openxmlformats.org/officeDocument/2006/relationships/image" Target="../media/image199.png"/><Relationship Id="rId124" Type="http://schemas.openxmlformats.org/officeDocument/2006/relationships/image" Target="../media/image215.png"/><Relationship Id="rId129" Type="http://schemas.openxmlformats.org/officeDocument/2006/relationships/image" Target="../media/image220.png"/><Relationship Id="rId20" Type="http://schemas.openxmlformats.org/officeDocument/2006/relationships/image" Target="../media/image111.png"/><Relationship Id="rId41" Type="http://schemas.openxmlformats.org/officeDocument/2006/relationships/image" Target="../media/image132.png"/><Relationship Id="rId54" Type="http://schemas.openxmlformats.org/officeDocument/2006/relationships/image" Target="../media/image145.png"/><Relationship Id="rId62" Type="http://schemas.openxmlformats.org/officeDocument/2006/relationships/image" Target="../media/image153.png"/><Relationship Id="rId70" Type="http://schemas.openxmlformats.org/officeDocument/2006/relationships/image" Target="../media/image161.png"/><Relationship Id="rId75" Type="http://schemas.openxmlformats.org/officeDocument/2006/relationships/image" Target="../media/image166.png"/><Relationship Id="rId83" Type="http://schemas.openxmlformats.org/officeDocument/2006/relationships/image" Target="../media/image174.png"/><Relationship Id="rId88" Type="http://schemas.openxmlformats.org/officeDocument/2006/relationships/image" Target="../media/image179.png"/><Relationship Id="rId91" Type="http://schemas.openxmlformats.org/officeDocument/2006/relationships/image" Target="../media/image182.png"/><Relationship Id="rId96" Type="http://schemas.openxmlformats.org/officeDocument/2006/relationships/image" Target="../media/image187.png"/><Relationship Id="rId111" Type="http://schemas.openxmlformats.org/officeDocument/2006/relationships/image" Target="../media/image202.png"/><Relationship Id="rId132" Type="http://schemas.openxmlformats.org/officeDocument/2006/relationships/image" Target="../media/image223.png"/><Relationship Id="rId140" Type="http://schemas.openxmlformats.org/officeDocument/2006/relationships/image" Target="../media/image231.png"/><Relationship Id="rId145" Type="http://schemas.openxmlformats.org/officeDocument/2006/relationships/image" Target="../media/image236.png"/><Relationship Id="rId153" Type="http://schemas.openxmlformats.org/officeDocument/2006/relationships/image" Target="../media/image244.png"/><Relationship Id="rId1" Type="http://schemas.openxmlformats.org/officeDocument/2006/relationships/image" Target="../media/image88.png"/><Relationship Id="rId6" Type="http://schemas.openxmlformats.org/officeDocument/2006/relationships/image" Target="../media/image97.png"/><Relationship Id="rId15" Type="http://schemas.openxmlformats.org/officeDocument/2006/relationships/image" Target="../media/image106.png"/><Relationship Id="rId23" Type="http://schemas.openxmlformats.org/officeDocument/2006/relationships/image" Target="../media/image114.png"/><Relationship Id="rId28" Type="http://schemas.openxmlformats.org/officeDocument/2006/relationships/image" Target="../media/image119.png"/><Relationship Id="rId36" Type="http://schemas.openxmlformats.org/officeDocument/2006/relationships/image" Target="../media/image127.png"/><Relationship Id="rId49" Type="http://schemas.openxmlformats.org/officeDocument/2006/relationships/image" Target="../media/image140.png"/><Relationship Id="rId57" Type="http://schemas.openxmlformats.org/officeDocument/2006/relationships/image" Target="../media/image148.png"/><Relationship Id="rId106" Type="http://schemas.openxmlformats.org/officeDocument/2006/relationships/image" Target="../media/image197.png"/><Relationship Id="rId114" Type="http://schemas.openxmlformats.org/officeDocument/2006/relationships/image" Target="../media/image205.png"/><Relationship Id="rId119" Type="http://schemas.openxmlformats.org/officeDocument/2006/relationships/image" Target="../media/image210.png"/><Relationship Id="rId127" Type="http://schemas.openxmlformats.org/officeDocument/2006/relationships/image" Target="../media/image218.png"/><Relationship Id="rId10" Type="http://schemas.openxmlformats.org/officeDocument/2006/relationships/image" Target="../media/image101.png"/><Relationship Id="rId31" Type="http://schemas.openxmlformats.org/officeDocument/2006/relationships/image" Target="../media/image122.png"/><Relationship Id="rId44" Type="http://schemas.openxmlformats.org/officeDocument/2006/relationships/image" Target="../media/image135.png"/><Relationship Id="rId52" Type="http://schemas.openxmlformats.org/officeDocument/2006/relationships/image" Target="../media/image143.png"/><Relationship Id="rId60" Type="http://schemas.openxmlformats.org/officeDocument/2006/relationships/image" Target="../media/image151.png"/><Relationship Id="rId65" Type="http://schemas.openxmlformats.org/officeDocument/2006/relationships/image" Target="../media/image156.png"/><Relationship Id="rId73" Type="http://schemas.openxmlformats.org/officeDocument/2006/relationships/image" Target="../media/image164.png"/><Relationship Id="rId78" Type="http://schemas.openxmlformats.org/officeDocument/2006/relationships/image" Target="../media/image169.png"/><Relationship Id="rId81" Type="http://schemas.openxmlformats.org/officeDocument/2006/relationships/image" Target="../media/image172.png"/><Relationship Id="rId86" Type="http://schemas.openxmlformats.org/officeDocument/2006/relationships/image" Target="../media/image177.png"/><Relationship Id="rId94" Type="http://schemas.openxmlformats.org/officeDocument/2006/relationships/image" Target="../media/image185.png"/><Relationship Id="rId99" Type="http://schemas.openxmlformats.org/officeDocument/2006/relationships/image" Target="../media/image190.png"/><Relationship Id="rId101" Type="http://schemas.openxmlformats.org/officeDocument/2006/relationships/image" Target="../media/image192.png"/><Relationship Id="rId122" Type="http://schemas.openxmlformats.org/officeDocument/2006/relationships/image" Target="../media/image213.png"/><Relationship Id="rId130" Type="http://schemas.openxmlformats.org/officeDocument/2006/relationships/image" Target="../media/image221.png"/><Relationship Id="rId135" Type="http://schemas.openxmlformats.org/officeDocument/2006/relationships/image" Target="../media/image226.png"/><Relationship Id="rId143" Type="http://schemas.openxmlformats.org/officeDocument/2006/relationships/image" Target="../media/image234.png"/><Relationship Id="rId148" Type="http://schemas.openxmlformats.org/officeDocument/2006/relationships/image" Target="../media/image239.png"/><Relationship Id="rId151" Type="http://schemas.openxmlformats.org/officeDocument/2006/relationships/image" Target="../media/image242.png"/><Relationship Id="rId156" Type="http://schemas.openxmlformats.org/officeDocument/2006/relationships/image" Target="../media/image247.png"/><Relationship Id="rId4" Type="http://schemas.openxmlformats.org/officeDocument/2006/relationships/image" Target="../media/image70.png"/><Relationship Id="rId9" Type="http://schemas.openxmlformats.org/officeDocument/2006/relationships/image" Target="../media/image100.png"/><Relationship Id="rId13" Type="http://schemas.openxmlformats.org/officeDocument/2006/relationships/image" Target="../media/image104.png"/><Relationship Id="rId18" Type="http://schemas.openxmlformats.org/officeDocument/2006/relationships/image" Target="../media/image109.png"/><Relationship Id="rId39" Type="http://schemas.openxmlformats.org/officeDocument/2006/relationships/image" Target="../media/image130.png"/><Relationship Id="rId109" Type="http://schemas.openxmlformats.org/officeDocument/2006/relationships/image" Target="../media/image200.png"/><Relationship Id="rId34" Type="http://schemas.openxmlformats.org/officeDocument/2006/relationships/image" Target="../media/image125.png"/><Relationship Id="rId50" Type="http://schemas.openxmlformats.org/officeDocument/2006/relationships/image" Target="../media/image141.png"/><Relationship Id="rId55" Type="http://schemas.openxmlformats.org/officeDocument/2006/relationships/image" Target="../media/image146.png"/><Relationship Id="rId76" Type="http://schemas.openxmlformats.org/officeDocument/2006/relationships/image" Target="../media/image167.png"/><Relationship Id="rId97" Type="http://schemas.openxmlformats.org/officeDocument/2006/relationships/image" Target="../media/image188.png"/><Relationship Id="rId104" Type="http://schemas.openxmlformats.org/officeDocument/2006/relationships/image" Target="../media/image195.png"/><Relationship Id="rId120" Type="http://schemas.openxmlformats.org/officeDocument/2006/relationships/image" Target="../media/image211.png"/><Relationship Id="rId125" Type="http://schemas.openxmlformats.org/officeDocument/2006/relationships/image" Target="../media/image216.png"/><Relationship Id="rId141" Type="http://schemas.openxmlformats.org/officeDocument/2006/relationships/image" Target="../media/image232.png"/><Relationship Id="rId146" Type="http://schemas.openxmlformats.org/officeDocument/2006/relationships/image" Target="../media/image237.png"/><Relationship Id="rId7" Type="http://schemas.openxmlformats.org/officeDocument/2006/relationships/image" Target="../media/image98.png"/><Relationship Id="rId71" Type="http://schemas.openxmlformats.org/officeDocument/2006/relationships/image" Target="../media/image162.png"/><Relationship Id="rId92" Type="http://schemas.openxmlformats.org/officeDocument/2006/relationships/image" Target="../media/image183.png"/><Relationship Id="rId2" Type="http://schemas.openxmlformats.org/officeDocument/2006/relationships/image" Target="../media/image94.png"/><Relationship Id="rId29" Type="http://schemas.openxmlformats.org/officeDocument/2006/relationships/image" Target="../media/image120.png"/><Relationship Id="rId24" Type="http://schemas.openxmlformats.org/officeDocument/2006/relationships/image" Target="../media/image115.png"/><Relationship Id="rId40" Type="http://schemas.openxmlformats.org/officeDocument/2006/relationships/image" Target="../media/image131.png"/><Relationship Id="rId45" Type="http://schemas.openxmlformats.org/officeDocument/2006/relationships/image" Target="../media/image136.png"/><Relationship Id="rId66" Type="http://schemas.openxmlformats.org/officeDocument/2006/relationships/image" Target="../media/image157.png"/><Relationship Id="rId87" Type="http://schemas.openxmlformats.org/officeDocument/2006/relationships/image" Target="../media/image178.png"/><Relationship Id="rId110" Type="http://schemas.openxmlformats.org/officeDocument/2006/relationships/image" Target="../media/image201.png"/><Relationship Id="rId115" Type="http://schemas.openxmlformats.org/officeDocument/2006/relationships/image" Target="../media/image206.png"/><Relationship Id="rId131" Type="http://schemas.openxmlformats.org/officeDocument/2006/relationships/image" Target="../media/image222.png"/><Relationship Id="rId136" Type="http://schemas.openxmlformats.org/officeDocument/2006/relationships/image" Target="../media/image227.png"/><Relationship Id="rId157" Type="http://schemas.openxmlformats.org/officeDocument/2006/relationships/image" Target="../media/image248.png"/><Relationship Id="rId61" Type="http://schemas.openxmlformats.org/officeDocument/2006/relationships/image" Target="../media/image152.png"/><Relationship Id="rId82" Type="http://schemas.openxmlformats.org/officeDocument/2006/relationships/image" Target="../media/image173.png"/><Relationship Id="rId152" Type="http://schemas.openxmlformats.org/officeDocument/2006/relationships/image" Target="../media/image243.png"/><Relationship Id="rId19" Type="http://schemas.openxmlformats.org/officeDocument/2006/relationships/image" Target="../media/image110.png"/><Relationship Id="rId14" Type="http://schemas.openxmlformats.org/officeDocument/2006/relationships/image" Target="../media/image105.png"/><Relationship Id="rId30" Type="http://schemas.openxmlformats.org/officeDocument/2006/relationships/image" Target="../media/image121.png"/><Relationship Id="rId35" Type="http://schemas.openxmlformats.org/officeDocument/2006/relationships/image" Target="../media/image126.png"/><Relationship Id="rId56" Type="http://schemas.openxmlformats.org/officeDocument/2006/relationships/image" Target="../media/image147.png"/><Relationship Id="rId77" Type="http://schemas.openxmlformats.org/officeDocument/2006/relationships/image" Target="../media/image168.png"/><Relationship Id="rId100" Type="http://schemas.openxmlformats.org/officeDocument/2006/relationships/image" Target="../media/image191.png"/><Relationship Id="rId105" Type="http://schemas.openxmlformats.org/officeDocument/2006/relationships/image" Target="../media/image196.png"/><Relationship Id="rId126" Type="http://schemas.openxmlformats.org/officeDocument/2006/relationships/image" Target="../media/image217.png"/><Relationship Id="rId147" Type="http://schemas.openxmlformats.org/officeDocument/2006/relationships/image" Target="../media/image238.png"/><Relationship Id="rId8" Type="http://schemas.openxmlformats.org/officeDocument/2006/relationships/image" Target="../media/image99.png"/><Relationship Id="rId51" Type="http://schemas.openxmlformats.org/officeDocument/2006/relationships/image" Target="../media/image142.png"/><Relationship Id="rId72" Type="http://schemas.openxmlformats.org/officeDocument/2006/relationships/image" Target="../media/image163.png"/><Relationship Id="rId93" Type="http://schemas.openxmlformats.org/officeDocument/2006/relationships/image" Target="../media/image184.png"/><Relationship Id="rId98" Type="http://schemas.openxmlformats.org/officeDocument/2006/relationships/image" Target="../media/image189.png"/><Relationship Id="rId121" Type="http://schemas.openxmlformats.org/officeDocument/2006/relationships/image" Target="../media/image212.png"/><Relationship Id="rId142" Type="http://schemas.openxmlformats.org/officeDocument/2006/relationships/image" Target="../media/image233.png"/><Relationship Id="rId3" Type="http://schemas.openxmlformats.org/officeDocument/2006/relationships/image" Target="../media/image95.png"/><Relationship Id="rId25" Type="http://schemas.openxmlformats.org/officeDocument/2006/relationships/image" Target="../media/image116.png"/><Relationship Id="rId46" Type="http://schemas.openxmlformats.org/officeDocument/2006/relationships/image" Target="../media/image137.png"/><Relationship Id="rId67" Type="http://schemas.openxmlformats.org/officeDocument/2006/relationships/image" Target="../media/image158.png"/><Relationship Id="rId116" Type="http://schemas.openxmlformats.org/officeDocument/2006/relationships/image" Target="../media/image207.png"/><Relationship Id="rId137" Type="http://schemas.openxmlformats.org/officeDocument/2006/relationships/image" Target="../media/image228.png"/><Relationship Id="rId158" Type="http://schemas.openxmlformats.org/officeDocument/2006/relationships/image" Target="../media/image2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</xdr:colOff>
      <xdr:row>112</xdr:row>
      <xdr:rowOff>38100</xdr:rowOff>
    </xdr:from>
    <xdr:to>
      <xdr:col>7</xdr:col>
      <xdr:colOff>847725</xdr:colOff>
      <xdr:row>112</xdr:row>
      <xdr:rowOff>808150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0" y="31984950"/>
          <a:ext cx="781050" cy="77005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113</xdr:row>
      <xdr:rowOff>66675</xdr:rowOff>
    </xdr:from>
    <xdr:to>
      <xdr:col>7</xdr:col>
      <xdr:colOff>790575</xdr:colOff>
      <xdr:row>113</xdr:row>
      <xdr:rowOff>819150</xdr:rowOff>
    </xdr:to>
    <xdr:pic>
      <xdr:nvPicPr>
        <xdr:cNvPr id="4" name="图片 3" descr="C:\Users\Administrator\AppData\Roaming\Tencent\Users\909082610\QQ\WinTemp\RichOle\}L[LPZ~M2D_L@C5`CIC~JXE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32870775"/>
          <a:ext cx="72390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104775</xdr:colOff>
      <xdr:row>114</xdr:row>
      <xdr:rowOff>66675</xdr:rowOff>
    </xdr:from>
    <xdr:to>
      <xdr:col>7</xdr:col>
      <xdr:colOff>771525</xdr:colOff>
      <xdr:row>114</xdr:row>
      <xdr:rowOff>742950</xdr:rowOff>
    </xdr:to>
    <xdr:pic>
      <xdr:nvPicPr>
        <xdr:cNvPr id="5" name="图片 4" descr="C:\Users\Administrator\AppData\Roaming\Tencent\Users\909082610\QQ\WinTemp\RichOle\Z@$S(T]8}FAF[_0A2BXSGJI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33785175"/>
          <a:ext cx="6667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95250</xdr:colOff>
      <xdr:row>115</xdr:row>
      <xdr:rowOff>47625</xdr:rowOff>
    </xdr:from>
    <xdr:to>
      <xdr:col>7</xdr:col>
      <xdr:colOff>790575</xdr:colOff>
      <xdr:row>115</xdr:row>
      <xdr:rowOff>742950</xdr:rowOff>
    </xdr:to>
    <xdr:pic>
      <xdr:nvPicPr>
        <xdr:cNvPr id="6" name="图片 5" descr="C:\Users\Administrator\AppData\Roaming\Tencent\Users\909082610\QQ\WinTemp\RichOle\4BO~AKW4E]AC(1J72OP6T$V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34328100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66675</xdr:colOff>
      <xdr:row>112</xdr:row>
      <xdr:rowOff>85725</xdr:rowOff>
    </xdr:from>
    <xdr:to>
      <xdr:col>8</xdr:col>
      <xdr:colOff>737235</xdr:colOff>
      <xdr:row>112</xdr:row>
      <xdr:rowOff>763905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67725" y="32013525"/>
          <a:ext cx="670560" cy="678180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113</xdr:row>
      <xdr:rowOff>57150</xdr:rowOff>
    </xdr:from>
    <xdr:to>
      <xdr:col>8</xdr:col>
      <xdr:colOff>809625</xdr:colOff>
      <xdr:row>113</xdr:row>
      <xdr:rowOff>809625</xdr:rowOff>
    </xdr:to>
    <xdr:pic>
      <xdr:nvPicPr>
        <xdr:cNvPr id="7" name="图片 6" descr="C:\Users\Administrator\AppData\Roaming\Tencent\Users\909082610\QQ\WinTemp\RichOle\}L[LPZ~M2D_L@C5`CIC~JXE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5" y="32842200"/>
          <a:ext cx="72390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</xdr:colOff>
      <xdr:row>114</xdr:row>
      <xdr:rowOff>38100</xdr:rowOff>
    </xdr:from>
    <xdr:to>
      <xdr:col>8</xdr:col>
      <xdr:colOff>790575</xdr:colOff>
      <xdr:row>114</xdr:row>
      <xdr:rowOff>761196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8200" y="33737550"/>
          <a:ext cx="733425" cy="723096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115</xdr:row>
      <xdr:rowOff>57150</xdr:rowOff>
    </xdr:from>
    <xdr:to>
      <xdr:col>8</xdr:col>
      <xdr:colOff>761914</xdr:colOff>
      <xdr:row>115</xdr:row>
      <xdr:rowOff>742864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77250" y="34575750"/>
          <a:ext cx="685714" cy="685714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116</xdr:row>
      <xdr:rowOff>38100</xdr:rowOff>
    </xdr:from>
    <xdr:to>
      <xdr:col>8</xdr:col>
      <xdr:colOff>809625</xdr:colOff>
      <xdr:row>116</xdr:row>
      <xdr:rowOff>742950</xdr:rowOff>
    </xdr:to>
    <xdr:pic>
      <xdr:nvPicPr>
        <xdr:cNvPr id="11" name="图片 10" descr="C:\Users\Administrator\AppData\Roaming\Tencent\Users\909082610\QQ\WinTemp\RichOle\M${]7@LM(LI1J))T]6{1P3T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4875" y="35347275"/>
          <a:ext cx="68580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66675</xdr:colOff>
      <xdr:row>117</xdr:row>
      <xdr:rowOff>28575</xdr:rowOff>
    </xdr:from>
    <xdr:to>
      <xdr:col>8</xdr:col>
      <xdr:colOff>762000</xdr:colOff>
      <xdr:row>117</xdr:row>
      <xdr:rowOff>752475</xdr:rowOff>
    </xdr:to>
    <xdr:pic>
      <xdr:nvPicPr>
        <xdr:cNvPr id="12" name="图片 11" descr="C:\Users\Administrator\AppData\Roaming\Tencent\Users\909082610\QQ\WinTemp\RichOle\G(Z3M{C66)2UIJDM26TT9RR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36128325"/>
          <a:ext cx="69532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38100</xdr:colOff>
      <xdr:row>112</xdr:row>
      <xdr:rowOff>57150</xdr:rowOff>
    </xdr:from>
    <xdr:to>
      <xdr:col>9</xdr:col>
      <xdr:colOff>819150</xdr:colOff>
      <xdr:row>112</xdr:row>
      <xdr:rowOff>827200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39275" y="31984950"/>
          <a:ext cx="781050" cy="77005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113</xdr:row>
      <xdr:rowOff>85725</xdr:rowOff>
    </xdr:from>
    <xdr:to>
      <xdr:col>9</xdr:col>
      <xdr:colOff>819150</xdr:colOff>
      <xdr:row>113</xdr:row>
      <xdr:rowOff>838200</xdr:rowOff>
    </xdr:to>
    <xdr:pic>
      <xdr:nvPicPr>
        <xdr:cNvPr id="14" name="图片 13" descr="C:\Users\Administrator\AppData\Roaming\Tencent\Users\909082610\QQ\WinTemp\RichOle\}L[LPZ~M2D_L@C5`CIC~JXE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32870775"/>
          <a:ext cx="72390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57150</xdr:colOff>
      <xdr:row>114</xdr:row>
      <xdr:rowOff>66675</xdr:rowOff>
    </xdr:from>
    <xdr:to>
      <xdr:col>9</xdr:col>
      <xdr:colOff>742864</xdr:colOff>
      <xdr:row>114</xdr:row>
      <xdr:rowOff>752389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58325" y="33766125"/>
          <a:ext cx="685714" cy="685714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115</xdr:row>
      <xdr:rowOff>28575</xdr:rowOff>
    </xdr:from>
    <xdr:to>
      <xdr:col>9</xdr:col>
      <xdr:colOff>742950</xdr:colOff>
      <xdr:row>115</xdr:row>
      <xdr:rowOff>733425</xdr:rowOff>
    </xdr:to>
    <xdr:pic>
      <xdr:nvPicPr>
        <xdr:cNvPr id="16" name="图片 15" descr="C:\Users\Administrator\AppData\Roaming\Tencent\Users\909082610\QQ\WinTemp\RichOle\M${]7@LM(LI1J))T]6{1P3T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34547175"/>
          <a:ext cx="68580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76200</xdr:colOff>
      <xdr:row>116</xdr:row>
      <xdr:rowOff>104775</xdr:rowOff>
    </xdr:from>
    <xdr:to>
      <xdr:col>9</xdr:col>
      <xdr:colOff>742950</xdr:colOff>
      <xdr:row>116</xdr:row>
      <xdr:rowOff>723900</xdr:rowOff>
    </xdr:to>
    <xdr:pic>
      <xdr:nvPicPr>
        <xdr:cNvPr id="17" name="图片 16" descr="C:\Users\Administrator\AppData\Roaming\Tencent\Users\909082610\QQ\WinTemp\RichOle\_TY`%}7G8I6YSCPXV08S@JV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35413950"/>
          <a:ext cx="666750" cy="619125"/>
        </a:xfrm>
        <a:prstGeom prst="rect">
          <a:avLst/>
        </a:prstGeom>
        <a:solidFill>
          <a:srgbClr val="FFCCFF"/>
        </a:solidFill>
      </xdr:spPr>
    </xdr:pic>
    <xdr:clientData/>
  </xdr:twoCellAnchor>
  <xdr:twoCellAnchor editAs="oneCell">
    <xdr:from>
      <xdr:col>9</xdr:col>
      <xdr:colOff>66675</xdr:colOff>
      <xdr:row>117</xdr:row>
      <xdr:rowOff>104775</xdr:rowOff>
    </xdr:from>
    <xdr:to>
      <xdr:col>9</xdr:col>
      <xdr:colOff>742950</xdr:colOff>
      <xdr:row>117</xdr:row>
      <xdr:rowOff>771525</xdr:rowOff>
    </xdr:to>
    <xdr:pic>
      <xdr:nvPicPr>
        <xdr:cNvPr id="18" name="图片 17" descr="C:\Users\Administrator\AppData\Roaming\Tencent\Users\909082610\QQ\WinTemp\RichOle\~]9_Q4P3LTZY7RM4C)58{EC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36204525"/>
          <a:ext cx="6762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57150</xdr:colOff>
      <xdr:row>118</xdr:row>
      <xdr:rowOff>76200</xdr:rowOff>
    </xdr:from>
    <xdr:to>
      <xdr:col>9</xdr:col>
      <xdr:colOff>733340</xdr:colOff>
      <xdr:row>118</xdr:row>
      <xdr:rowOff>733343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458325" y="36966525"/>
          <a:ext cx="676190" cy="657143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119</xdr:row>
      <xdr:rowOff>76200</xdr:rowOff>
    </xdr:from>
    <xdr:to>
      <xdr:col>9</xdr:col>
      <xdr:colOff>781050</xdr:colOff>
      <xdr:row>119</xdr:row>
      <xdr:rowOff>742950</xdr:rowOff>
    </xdr:to>
    <xdr:pic>
      <xdr:nvPicPr>
        <xdr:cNvPr id="19" name="图片 18" descr="C:\Users\Administrator\AppData\Roaming\Tencent\Users\909082610\QQ\WinTemp\RichOle\_HY%H}9[(@(2DO$3AK~00]N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37757100"/>
          <a:ext cx="676275" cy="666750"/>
        </a:xfrm>
        <a:prstGeom prst="rect">
          <a:avLst/>
        </a:prstGeom>
        <a:solidFill>
          <a:srgbClr val="FFCCFF"/>
        </a:solidFill>
      </xdr:spPr>
    </xdr:pic>
    <xdr:clientData/>
  </xdr:twoCellAnchor>
  <xdr:twoCellAnchor editAs="oneCell">
    <xdr:from>
      <xdr:col>10</xdr:col>
      <xdr:colOff>38100</xdr:colOff>
      <xdr:row>112</xdr:row>
      <xdr:rowOff>66675</xdr:rowOff>
    </xdr:from>
    <xdr:to>
      <xdr:col>10</xdr:col>
      <xdr:colOff>762000</xdr:colOff>
      <xdr:row>112</xdr:row>
      <xdr:rowOff>819150</xdr:rowOff>
    </xdr:to>
    <xdr:pic>
      <xdr:nvPicPr>
        <xdr:cNvPr id="20" name="图片 19" descr="C:\Users\Administrator\AppData\Roaming\Tencent\Users\909082610\QQ\WinTemp\RichOle\}L[LPZ~M2D_L@C5`CIC~JXE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31994475"/>
          <a:ext cx="72390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57150</xdr:colOff>
      <xdr:row>113</xdr:row>
      <xdr:rowOff>142875</xdr:rowOff>
    </xdr:from>
    <xdr:to>
      <xdr:col>10</xdr:col>
      <xdr:colOff>727710</xdr:colOff>
      <xdr:row>113</xdr:row>
      <xdr:rowOff>821055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58450" y="32927925"/>
          <a:ext cx="670560" cy="678180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114</xdr:row>
      <xdr:rowOff>38100</xdr:rowOff>
    </xdr:from>
    <xdr:to>
      <xdr:col>10</xdr:col>
      <xdr:colOff>847725</xdr:colOff>
      <xdr:row>114</xdr:row>
      <xdr:rowOff>808150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67975" y="33737550"/>
          <a:ext cx="781050" cy="77005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115</xdr:row>
      <xdr:rowOff>47625</xdr:rowOff>
    </xdr:from>
    <xdr:to>
      <xdr:col>10</xdr:col>
      <xdr:colOff>771525</xdr:colOff>
      <xdr:row>115</xdr:row>
      <xdr:rowOff>742950</xdr:rowOff>
    </xdr:to>
    <xdr:pic>
      <xdr:nvPicPr>
        <xdr:cNvPr id="23" name="图片 22" descr="C:\Users\Administrator\AppData\Roaming\Tencent\Users\909082610\QQ\WinTemp\RichOle\4BO~AKW4E]AC(1J72OP6T$V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34642425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85725</xdr:colOff>
      <xdr:row>116</xdr:row>
      <xdr:rowOff>76200</xdr:rowOff>
    </xdr:from>
    <xdr:to>
      <xdr:col>10</xdr:col>
      <xdr:colOff>762000</xdr:colOff>
      <xdr:row>116</xdr:row>
      <xdr:rowOff>742950</xdr:rowOff>
    </xdr:to>
    <xdr:pic>
      <xdr:nvPicPr>
        <xdr:cNvPr id="24" name="图片 23" descr="C:\Users\Administrator\AppData\Roaming\Tencent\Users\909082610\QQ\WinTemp\RichOle\_HY%H}9[(@(2DO$3AK~00]N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35461575"/>
          <a:ext cx="676275" cy="666750"/>
        </a:xfrm>
        <a:prstGeom prst="rect">
          <a:avLst/>
        </a:prstGeom>
        <a:solidFill>
          <a:srgbClr val="FFCCFF"/>
        </a:solidFill>
      </xdr:spPr>
    </xdr:pic>
    <xdr:clientData/>
  </xdr:twoCellAnchor>
  <xdr:twoCellAnchor editAs="oneCell">
    <xdr:from>
      <xdr:col>10</xdr:col>
      <xdr:colOff>76200</xdr:colOff>
      <xdr:row>117</xdr:row>
      <xdr:rowOff>57150</xdr:rowOff>
    </xdr:from>
    <xdr:to>
      <xdr:col>10</xdr:col>
      <xdr:colOff>762000</xdr:colOff>
      <xdr:row>117</xdr:row>
      <xdr:rowOff>762000</xdr:rowOff>
    </xdr:to>
    <xdr:pic>
      <xdr:nvPicPr>
        <xdr:cNvPr id="25" name="图片 24" descr="C:\Users\Administrator\AppData\Roaming\Tencent\Users\909082610\QQ\WinTemp\RichOle\M${]7@LM(LI1J))T]6{1P3T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36233100"/>
          <a:ext cx="68580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66675</xdr:colOff>
      <xdr:row>154</xdr:row>
      <xdr:rowOff>66675</xdr:rowOff>
    </xdr:from>
    <xdr:to>
      <xdr:col>4</xdr:col>
      <xdr:colOff>742950</xdr:colOff>
      <xdr:row>154</xdr:row>
      <xdr:rowOff>733425</xdr:rowOff>
    </xdr:to>
    <xdr:pic>
      <xdr:nvPicPr>
        <xdr:cNvPr id="26" name="图片 25" descr="C:\Users\Administrator\AppData\Roaming\Tencent\Users\909082610\QQ\WinTemp\RichOle\_HY%H}9[(@(2DO$3AK~00]N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47405925"/>
          <a:ext cx="676275" cy="666750"/>
        </a:xfrm>
        <a:prstGeom prst="rect">
          <a:avLst/>
        </a:prstGeom>
        <a:solidFill>
          <a:srgbClr val="FFCCFF"/>
        </a:solidFill>
      </xdr:spPr>
    </xdr:pic>
    <xdr:clientData/>
  </xdr:twoCellAnchor>
  <xdr:twoCellAnchor editAs="oneCell">
    <xdr:from>
      <xdr:col>5</xdr:col>
      <xdr:colOff>47625</xdr:colOff>
      <xdr:row>154</xdr:row>
      <xdr:rowOff>66675</xdr:rowOff>
    </xdr:from>
    <xdr:to>
      <xdr:col>5</xdr:col>
      <xdr:colOff>714375</xdr:colOff>
      <xdr:row>154</xdr:row>
      <xdr:rowOff>742950</xdr:rowOff>
    </xdr:to>
    <xdr:pic>
      <xdr:nvPicPr>
        <xdr:cNvPr id="27" name="图片 26" descr="C:\Users\Administrator\AppData\Roaming\Tencent\Users\909082610\QQ\WinTemp\RichOle\Z@$S(T]8}FAF[_0A2BXSGJI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47405925"/>
          <a:ext cx="6667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</xdr:colOff>
      <xdr:row>155</xdr:row>
      <xdr:rowOff>9525</xdr:rowOff>
    </xdr:from>
    <xdr:to>
      <xdr:col>5</xdr:col>
      <xdr:colOff>752475</xdr:colOff>
      <xdr:row>155</xdr:row>
      <xdr:rowOff>762000</xdr:rowOff>
    </xdr:to>
    <xdr:pic>
      <xdr:nvPicPr>
        <xdr:cNvPr id="28" name="图片 27" descr="C:\Users\Administrator\AppData\Roaming\Tencent\Users\909082610\QQ\WinTemp\RichOle\}L[LPZ~M2D_L@C5`CIC~JXE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48139350"/>
          <a:ext cx="72390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156</xdr:row>
      <xdr:rowOff>57150</xdr:rowOff>
    </xdr:from>
    <xdr:to>
      <xdr:col>5</xdr:col>
      <xdr:colOff>733425</xdr:colOff>
      <xdr:row>156</xdr:row>
      <xdr:rowOff>723900</xdr:rowOff>
    </xdr:to>
    <xdr:pic>
      <xdr:nvPicPr>
        <xdr:cNvPr id="29" name="图片 28" descr="C:\Users\Administrator\AppData\Roaming\Tencent\Users\909082610\QQ\WinTemp\RichOle\XAG2NN$N8KL427[@XU3[AYO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48977550"/>
          <a:ext cx="657225" cy="666750"/>
        </a:xfrm>
        <a:prstGeom prst="rect">
          <a:avLst/>
        </a:prstGeom>
        <a:solidFill>
          <a:srgbClr val="FFCCFF"/>
        </a:solidFill>
      </xdr:spPr>
    </xdr:pic>
    <xdr:clientData/>
  </xdr:twoCellAnchor>
  <xdr:twoCellAnchor editAs="oneCell">
    <xdr:from>
      <xdr:col>5</xdr:col>
      <xdr:colOff>66675</xdr:colOff>
      <xdr:row>157</xdr:row>
      <xdr:rowOff>85725</xdr:rowOff>
    </xdr:from>
    <xdr:to>
      <xdr:col>5</xdr:col>
      <xdr:colOff>847725</xdr:colOff>
      <xdr:row>157</xdr:row>
      <xdr:rowOff>855775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67350" y="49796700"/>
          <a:ext cx="781050" cy="77005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154</xdr:row>
      <xdr:rowOff>9525</xdr:rowOff>
    </xdr:from>
    <xdr:to>
      <xdr:col>6</xdr:col>
      <xdr:colOff>771525</xdr:colOff>
      <xdr:row>154</xdr:row>
      <xdr:rowOff>762000</xdr:rowOff>
    </xdr:to>
    <xdr:pic>
      <xdr:nvPicPr>
        <xdr:cNvPr id="31" name="图片 30" descr="C:\Users\Administrator\AppData\Roaming\Tencent\Users\909082610\QQ\WinTemp\RichOle\}L[LPZ~M2D_L@C5`CIC~JXE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47348775"/>
          <a:ext cx="72390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155</xdr:row>
      <xdr:rowOff>76200</xdr:rowOff>
    </xdr:from>
    <xdr:to>
      <xdr:col>6</xdr:col>
      <xdr:colOff>723900</xdr:colOff>
      <xdr:row>155</xdr:row>
      <xdr:rowOff>742950</xdr:rowOff>
    </xdr:to>
    <xdr:pic>
      <xdr:nvPicPr>
        <xdr:cNvPr id="32" name="图片 31" descr="C:\Users\Administrator\AppData\Roaming\Tencent\Users\909082610\QQ\WinTemp\RichOle\~]9_Q4P3LTZY7RM4C)58{EC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48206025"/>
          <a:ext cx="6762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156</xdr:row>
      <xdr:rowOff>38100</xdr:rowOff>
    </xdr:from>
    <xdr:to>
      <xdr:col>6</xdr:col>
      <xdr:colOff>742950</xdr:colOff>
      <xdr:row>156</xdr:row>
      <xdr:rowOff>733425</xdr:rowOff>
    </xdr:to>
    <xdr:pic>
      <xdr:nvPicPr>
        <xdr:cNvPr id="33" name="图片 32" descr="C:\Users\Administrator\AppData\Roaming\Tencent\Users\909082610\QQ\WinTemp\RichOle\4BO~AKW4E]AC(1J72OP6T$V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48958500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66675</xdr:colOff>
      <xdr:row>157</xdr:row>
      <xdr:rowOff>180975</xdr:rowOff>
    </xdr:from>
    <xdr:to>
      <xdr:col>6</xdr:col>
      <xdr:colOff>742950</xdr:colOff>
      <xdr:row>157</xdr:row>
      <xdr:rowOff>847725</xdr:rowOff>
    </xdr:to>
    <xdr:pic>
      <xdr:nvPicPr>
        <xdr:cNvPr id="34" name="图片 33" descr="C:\Users\Administrator\AppData\Roaming\Tencent\Users\909082610\QQ\WinTemp\RichOle\_HY%H}9[(@(2DO$3AK~00]N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9891950"/>
          <a:ext cx="676275" cy="666750"/>
        </a:xfrm>
        <a:prstGeom prst="rect">
          <a:avLst/>
        </a:prstGeom>
        <a:solidFill>
          <a:srgbClr val="FFCCFF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57150</xdr:colOff>
      <xdr:row>36</xdr:row>
      <xdr:rowOff>66676</xdr:rowOff>
    </xdr:from>
    <xdr:to>
      <xdr:col>28</xdr:col>
      <xdr:colOff>581025</xdr:colOff>
      <xdr:row>36</xdr:row>
      <xdr:rowOff>561846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98325" y="666751"/>
          <a:ext cx="523875" cy="495170"/>
        </a:xfrm>
        <a:prstGeom prst="rect">
          <a:avLst/>
        </a:prstGeom>
      </xdr:spPr>
    </xdr:pic>
    <xdr:clientData/>
  </xdr:twoCellAnchor>
  <xdr:twoCellAnchor editAs="oneCell">
    <xdr:from>
      <xdr:col>28</xdr:col>
      <xdr:colOff>57151</xdr:colOff>
      <xdr:row>37</xdr:row>
      <xdr:rowOff>66675</xdr:rowOff>
    </xdr:from>
    <xdr:to>
      <xdr:col>28</xdr:col>
      <xdr:colOff>609601</xdr:colOff>
      <xdr:row>37</xdr:row>
      <xdr:rowOff>602634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698326" y="1295400"/>
          <a:ext cx="552450" cy="535959"/>
        </a:xfrm>
        <a:prstGeom prst="rect">
          <a:avLst/>
        </a:prstGeom>
      </xdr:spPr>
    </xdr:pic>
    <xdr:clientData/>
  </xdr:twoCellAnchor>
  <xdr:twoCellAnchor editAs="oneCell">
    <xdr:from>
      <xdr:col>28</xdr:col>
      <xdr:colOff>85726</xdr:colOff>
      <xdr:row>38</xdr:row>
      <xdr:rowOff>47626</xdr:rowOff>
    </xdr:from>
    <xdr:to>
      <xdr:col>28</xdr:col>
      <xdr:colOff>638176</xdr:colOff>
      <xdr:row>38</xdr:row>
      <xdr:rowOff>600076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726901" y="1933576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28</xdr:col>
      <xdr:colOff>76201</xdr:colOff>
      <xdr:row>39</xdr:row>
      <xdr:rowOff>47626</xdr:rowOff>
    </xdr:from>
    <xdr:to>
      <xdr:col>28</xdr:col>
      <xdr:colOff>647701</xdr:colOff>
      <xdr:row>39</xdr:row>
      <xdr:rowOff>619126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717376" y="2590801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28</xdr:col>
      <xdr:colOff>76201</xdr:colOff>
      <xdr:row>40</xdr:row>
      <xdr:rowOff>66675</xdr:rowOff>
    </xdr:from>
    <xdr:to>
      <xdr:col>28</xdr:col>
      <xdr:colOff>609601</xdr:colOff>
      <xdr:row>40</xdr:row>
      <xdr:rowOff>592344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717376" y="3333750"/>
          <a:ext cx="533400" cy="525669"/>
        </a:xfrm>
        <a:prstGeom prst="rect">
          <a:avLst/>
        </a:prstGeom>
      </xdr:spPr>
    </xdr:pic>
    <xdr:clientData/>
  </xdr:twoCellAnchor>
  <xdr:twoCellAnchor editAs="oneCell">
    <xdr:from>
      <xdr:col>21</xdr:col>
      <xdr:colOff>95251</xdr:colOff>
      <xdr:row>36</xdr:row>
      <xdr:rowOff>28576</xdr:rowOff>
    </xdr:from>
    <xdr:to>
      <xdr:col>21</xdr:col>
      <xdr:colOff>666751</xdr:colOff>
      <xdr:row>36</xdr:row>
      <xdr:rowOff>569596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954626" y="628651"/>
          <a:ext cx="571500" cy="541020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37</xdr:row>
      <xdr:rowOff>66675</xdr:rowOff>
    </xdr:from>
    <xdr:to>
      <xdr:col>21</xdr:col>
      <xdr:colOff>600075</xdr:colOff>
      <xdr:row>37</xdr:row>
      <xdr:rowOff>621130</xdr:rowOff>
    </xdr:to>
    <xdr:pic>
      <xdr:nvPicPr>
        <xdr:cNvPr id="8" name="图片 7" descr="C:\Users\Administrator\AppData\Roaming\Tencent\Users\909082610\QQ\WinTemp\RichOle\}L[LPZ~M2D_L@C5`CIC~JXE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6050" y="1295400"/>
          <a:ext cx="533400" cy="554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104775</xdr:colOff>
      <xdr:row>38</xdr:row>
      <xdr:rowOff>66675</xdr:rowOff>
    </xdr:from>
    <xdr:to>
      <xdr:col>21</xdr:col>
      <xdr:colOff>609600</xdr:colOff>
      <xdr:row>38</xdr:row>
      <xdr:rowOff>578712</xdr:rowOff>
    </xdr:to>
    <xdr:pic>
      <xdr:nvPicPr>
        <xdr:cNvPr id="9" name="图片 8" descr="C:\Users\Administrator\AppData\Roaming\Tencent\Users\909082610\QQ\WinTemp\RichOle\Z@$S(T]8}FAF[_0A2BXSGJI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4150" y="1952625"/>
          <a:ext cx="504825" cy="512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200025</xdr:colOff>
      <xdr:row>39</xdr:row>
      <xdr:rowOff>114300</xdr:rowOff>
    </xdr:from>
    <xdr:to>
      <xdr:col>21</xdr:col>
      <xdr:colOff>685800</xdr:colOff>
      <xdr:row>39</xdr:row>
      <xdr:rowOff>600075</xdr:rowOff>
    </xdr:to>
    <xdr:pic>
      <xdr:nvPicPr>
        <xdr:cNvPr id="10" name="图片 9" descr="C:\Users\Administrator\AppData\Roaming\Tencent\Users\909082610\QQ\WinTemp\RichOle\4BO~AKW4E]AC(1J72OP6T$V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9400" y="2657475"/>
          <a:ext cx="4857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114300</xdr:colOff>
      <xdr:row>36</xdr:row>
      <xdr:rowOff>57149</xdr:rowOff>
    </xdr:from>
    <xdr:to>
      <xdr:col>22</xdr:col>
      <xdr:colOff>628650</xdr:colOff>
      <xdr:row>36</xdr:row>
      <xdr:rowOff>577344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945225" y="657224"/>
          <a:ext cx="514350" cy="520195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85726</xdr:colOff>
      <xdr:row>37</xdr:row>
      <xdr:rowOff>57151</xdr:rowOff>
    </xdr:from>
    <xdr:to>
      <xdr:col>22</xdr:col>
      <xdr:colOff>617196</xdr:colOff>
      <xdr:row>37</xdr:row>
      <xdr:rowOff>609600</xdr:rowOff>
    </xdr:to>
    <xdr:pic>
      <xdr:nvPicPr>
        <xdr:cNvPr id="12" name="图片 11" descr="C:\Users\Administrator\AppData\Roaming\Tencent\Users\909082610\QQ\WinTemp\RichOle\}L[LPZ~M2D_L@C5`CIC~JXE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16651" y="1285876"/>
          <a:ext cx="531470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57151</xdr:colOff>
      <xdr:row>38</xdr:row>
      <xdr:rowOff>38100</xdr:rowOff>
    </xdr:from>
    <xdr:to>
      <xdr:col>22</xdr:col>
      <xdr:colOff>590551</xdr:colOff>
      <xdr:row>38</xdr:row>
      <xdr:rowOff>563988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888076" y="1924050"/>
          <a:ext cx="533400" cy="525888"/>
        </a:xfrm>
        <a:prstGeom prst="rect">
          <a:avLst/>
        </a:prstGeom>
      </xdr:spPr>
    </xdr:pic>
    <xdr:clientData/>
  </xdr:twoCellAnchor>
  <xdr:twoCellAnchor editAs="oneCell">
    <xdr:from>
      <xdr:col>22</xdr:col>
      <xdr:colOff>76200</xdr:colOff>
      <xdr:row>39</xdr:row>
      <xdr:rowOff>57150</xdr:rowOff>
    </xdr:from>
    <xdr:to>
      <xdr:col>22</xdr:col>
      <xdr:colOff>619125</xdr:colOff>
      <xdr:row>39</xdr:row>
      <xdr:rowOff>600075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907125" y="26003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22</xdr:col>
      <xdr:colOff>123825</xdr:colOff>
      <xdr:row>40</xdr:row>
      <xdr:rowOff>38100</xdr:rowOff>
    </xdr:from>
    <xdr:to>
      <xdr:col>22</xdr:col>
      <xdr:colOff>736889</xdr:colOff>
      <xdr:row>40</xdr:row>
      <xdr:rowOff>600075</xdr:rowOff>
    </xdr:to>
    <xdr:pic>
      <xdr:nvPicPr>
        <xdr:cNvPr id="15" name="图片 14" descr="C:\Users\Administrator\AppData\Roaming\Tencent\Users\909082610\QQ\WinTemp\RichOle\M${]7@LM(LI1J))T]6{1P3T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0" y="3305175"/>
          <a:ext cx="613064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95250</xdr:colOff>
      <xdr:row>41</xdr:row>
      <xdr:rowOff>57151</xdr:rowOff>
    </xdr:from>
    <xdr:to>
      <xdr:col>22</xdr:col>
      <xdr:colOff>695325</xdr:colOff>
      <xdr:row>41</xdr:row>
      <xdr:rowOff>665446</xdr:rowOff>
    </xdr:to>
    <xdr:pic>
      <xdr:nvPicPr>
        <xdr:cNvPr id="16" name="图片 15" descr="C:\Users\Administrator\AppData\Roaming\Tencent\Users\909082610\QQ\WinTemp\RichOle\G(Z3M{C66)2UIJDM26TT9RR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26175" y="3990976"/>
          <a:ext cx="600075" cy="608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76200</xdr:colOff>
      <xdr:row>36</xdr:row>
      <xdr:rowOff>47625</xdr:rowOff>
    </xdr:from>
    <xdr:to>
      <xdr:col>23</xdr:col>
      <xdr:colOff>647700</xdr:colOff>
      <xdr:row>36</xdr:row>
      <xdr:rowOff>611076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916775" y="647700"/>
          <a:ext cx="571500" cy="563451"/>
        </a:xfrm>
        <a:prstGeom prst="rect">
          <a:avLst/>
        </a:prstGeom>
      </xdr:spPr>
    </xdr:pic>
    <xdr:clientData/>
  </xdr:twoCellAnchor>
  <xdr:twoCellAnchor editAs="oneCell">
    <xdr:from>
      <xdr:col>23</xdr:col>
      <xdr:colOff>95250</xdr:colOff>
      <xdr:row>37</xdr:row>
      <xdr:rowOff>85726</xdr:rowOff>
    </xdr:from>
    <xdr:to>
      <xdr:col>23</xdr:col>
      <xdr:colOff>600075</xdr:colOff>
      <xdr:row>37</xdr:row>
      <xdr:rowOff>610478</xdr:rowOff>
    </xdr:to>
    <xdr:pic>
      <xdr:nvPicPr>
        <xdr:cNvPr id="18" name="图片 17" descr="C:\Users\Administrator\AppData\Roaming\Tencent\Users\909082610\QQ\WinTemp\RichOle\}L[LPZ~M2D_L@C5`CIC~JXE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5825" y="1314451"/>
          <a:ext cx="504825" cy="52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57150</xdr:colOff>
      <xdr:row>38</xdr:row>
      <xdr:rowOff>66675</xdr:rowOff>
    </xdr:from>
    <xdr:to>
      <xdr:col>23</xdr:col>
      <xdr:colOff>590550</xdr:colOff>
      <xdr:row>38</xdr:row>
      <xdr:rowOff>600075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897725" y="1952625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23</xdr:col>
      <xdr:colOff>57150</xdr:colOff>
      <xdr:row>39</xdr:row>
      <xdr:rowOff>28575</xdr:rowOff>
    </xdr:from>
    <xdr:to>
      <xdr:col>23</xdr:col>
      <xdr:colOff>676275</xdr:colOff>
      <xdr:row>39</xdr:row>
      <xdr:rowOff>664898</xdr:rowOff>
    </xdr:to>
    <xdr:pic>
      <xdr:nvPicPr>
        <xdr:cNvPr id="20" name="图片 19" descr="C:\Users\Administrator\AppData\Roaming\Tencent\Users\909082610\QQ\WinTemp\RichOle\M${]7@LM(LI1J))T]6{1P3T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97725" y="2571750"/>
          <a:ext cx="619125" cy="636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57150</xdr:colOff>
      <xdr:row>40</xdr:row>
      <xdr:rowOff>47625</xdr:rowOff>
    </xdr:from>
    <xdr:to>
      <xdr:col>23</xdr:col>
      <xdr:colOff>657225</xdr:colOff>
      <xdr:row>40</xdr:row>
      <xdr:rowOff>604838</xdr:rowOff>
    </xdr:to>
    <xdr:pic>
      <xdr:nvPicPr>
        <xdr:cNvPr id="21" name="图片 20" descr="C:\Users\Administrator\AppData\Roaming\Tencent\Users\909082610\QQ\WinTemp\RichOle\_TY`%}7G8I6YSCPXV08S@JV.pn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97725" y="3314700"/>
          <a:ext cx="600075" cy="557213"/>
        </a:xfrm>
        <a:prstGeom prst="rect">
          <a:avLst/>
        </a:prstGeom>
        <a:solidFill>
          <a:srgbClr val="FFCCFF"/>
        </a:solidFill>
      </xdr:spPr>
    </xdr:pic>
    <xdr:clientData/>
  </xdr:twoCellAnchor>
  <xdr:twoCellAnchor editAs="oneCell">
    <xdr:from>
      <xdr:col>23</xdr:col>
      <xdr:colOff>66675</xdr:colOff>
      <xdr:row>41</xdr:row>
      <xdr:rowOff>104775</xdr:rowOff>
    </xdr:from>
    <xdr:to>
      <xdr:col>23</xdr:col>
      <xdr:colOff>647700</xdr:colOff>
      <xdr:row>41</xdr:row>
      <xdr:rowOff>685800</xdr:rowOff>
    </xdr:to>
    <xdr:pic>
      <xdr:nvPicPr>
        <xdr:cNvPr id="22" name="图片 21" descr="C:\Users\Administrator\AppData\Roaming\Tencent\Users\909082610\QQ\WinTemp\RichOle\~]9_Q4P3LTZY7RM4C)58{EC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0" y="4038600"/>
          <a:ext cx="5810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95251</xdr:colOff>
      <xdr:row>42</xdr:row>
      <xdr:rowOff>95251</xdr:rowOff>
    </xdr:from>
    <xdr:to>
      <xdr:col>23</xdr:col>
      <xdr:colOff>630147</xdr:colOff>
      <xdr:row>42</xdr:row>
      <xdr:rowOff>600075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935826" y="4724401"/>
          <a:ext cx="534896" cy="504824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104776</xdr:colOff>
      <xdr:row>43</xdr:row>
      <xdr:rowOff>76200</xdr:rowOff>
    </xdr:from>
    <xdr:to>
      <xdr:col>23</xdr:col>
      <xdr:colOff>619126</xdr:colOff>
      <xdr:row>43</xdr:row>
      <xdr:rowOff>648505</xdr:rowOff>
    </xdr:to>
    <xdr:pic>
      <xdr:nvPicPr>
        <xdr:cNvPr id="24" name="图片 23" descr="C:\Users\Administrator\AppData\Roaming\Tencent\Users\909082610\QQ\WinTemp\RichOle\_HY%H}9[(@(2DO$3AK~00]N.pn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45351" y="5362575"/>
          <a:ext cx="514350" cy="572305"/>
        </a:xfrm>
        <a:prstGeom prst="rect">
          <a:avLst/>
        </a:prstGeom>
        <a:solidFill>
          <a:srgbClr val="FFCCFF"/>
        </a:solidFill>
      </xdr:spPr>
    </xdr:pic>
    <xdr:clientData/>
  </xdr:twoCellAnchor>
  <xdr:twoCellAnchor editAs="oneCell">
    <xdr:from>
      <xdr:col>24</xdr:col>
      <xdr:colOff>85725</xdr:colOff>
      <xdr:row>36</xdr:row>
      <xdr:rowOff>66675</xdr:rowOff>
    </xdr:from>
    <xdr:to>
      <xdr:col>24</xdr:col>
      <xdr:colOff>581025</xdr:colOff>
      <xdr:row>36</xdr:row>
      <xdr:rowOff>581526</xdr:rowOff>
    </xdr:to>
    <xdr:pic>
      <xdr:nvPicPr>
        <xdr:cNvPr id="25" name="图片 24" descr="C:\Users\Administrator\AppData\Roaming\Tencent\Users\909082610\QQ\WinTemp\RichOle\}L[LPZ~M2D_L@C5`CIC~JXE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35950" y="666750"/>
          <a:ext cx="495300" cy="514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76200</xdr:colOff>
      <xdr:row>37</xdr:row>
      <xdr:rowOff>76200</xdr:rowOff>
    </xdr:from>
    <xdr:to>
      <xdr:col>24</xdr:col>
      <xdr:colOff>533400</xdr:colOff>
      <xdr:row>37</xdr:row>
      <xdr:rowOff>538595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926425" y="1304925"/>
          <a:ext cx="457200" cy="462395"/>
        </a:xfrm>
        <a:prstGeom prst="rect">
          <a:avLst/>
        </a:prstGeom>
      </xdr:spPr>
    </xdr:pic>
    <xdr:clientData/>
  </xdr:twoCellAnchor>
  <xdr:twoCellAnchor editAs="oneCell">
    <xdr:from>
      <xdr:col>24</xdr:col>
      <xdr:colOff>38100</xdr:colOff>
      <xdr:row>38</xdr:row>
      <xdr:rowOff>57150</xdr:rowOff>
    </xdr:from>
    <xdr:to>
      <xdr:col>24</xdr:col>
      <xdr:colOff>628650</xdr:colOff>
      <xdr:row>38</xdr:row>
      <xdr:rowOff>568480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888325" y="1943100"/>
          <a:ext cx="590550" cy="511330"/>
        </a:xfrm>
        <a:prstGeom prst="rect">
          <a:avLst/>
        </a:prstGeom>
      </xdr:spPr>
    </xdr:pic>
    <xdr:clientData/>
  </xdr:twoCellAnchor>
  <xdr:twoCellAnchor editAs="oneCell">
    <xdr:from>
      <xdr:col>24</xdr:col>
      <xdr:colOff>76200</xdr:colOff>
      <xdr:row>39</xdr:row>
      <xdr:rowOff>47625</xdr:rowOff>
    </xdr:from>
    <xdr:to>
      <xdr:col>24</xdr:col>
      <xdr:colOff>657225</xdr:colOff>
      <xdr:row>39</xdr:row>
      <xdr:rowOff>628650</xdr:rowOff>
    </xdr:to>
    <xdr:pic>
      <xdr:nvPicPr>
        <xdr:cNvPr id="28" name="图片 27" descr="C:\Users\Administrator\AppData\Roaming\Tencent\Users\909082610\QQ\WinTemp\RichOle\4BO~AKW4E]AC(1J72OP6T$V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26425" y="2590800"/>
          <a:ext cx="5810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85725</xdr:colOff>
      <xdr:row>40</xdr:row>
      <xdr:rowOff>76200</xdr:rowOff>
    </xdr:from>
    <xdr:to>
      <xdr:col>24</xdr:col>
      <xdr:colOff>636406</xdr:colOff>
      <xdr:row>40</xdr:row>
      <xdr:rowOff>619125</xdr:rowOff>
    </xdr:to>
    <xdr:pic>
      <xdr:nvPicPr>
        <xdr:cNvPr id="29" name="图片 28" descr="C:\Users\Administrator\AppData\Roaming\Tencent\Users\909082610\QQ\WinTemp\RichOle\_HY%H}9[(@(2DO$3AK~00]N.pn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35950" y="3343275"/>
          <a:ext cx="550681" cy="542925"/>
        </a:xfrm>
        <a:prstGeom prst="rect">
          <a:avLst/>
        </a:prstGeom>
        <a:solidFill>
          <a:srgbClr val="FFCCFF"/>
        </a:solidFill>
      </xdr:spPr>
    </xdr:pic>
    <xdr:clientData/>
  </xdr:twoCellAnchor>
  <xdr:twoCellAnchor editAs="oneCell">
    <xdr:from>
      <xdr:col>24</xdr:col>
      <xdr:colOff>104775</xdr:colOff>
      <xdr:row>41</xdr:row>
      <xdr:rowOff>57151</xdr:rowOff>
    </xdr:from>
    <xdr:to>
      <xdr:col>24</xdr:col>
      <xdr:colOff>668446</xdr:colOff>
      <xdr:row>41</xdr:row>
      <xdr:rowOff>628651</xdr:rowOff>
    </xdr:to>
    <xdr:pic>
      <xdr:nvPicPr>
        <xdr:cNvPr id="30" name="图片 29" descr="C:\Users\Administrator\AppData\Roaming\Tencent\Users\909082610\QQ\WinTemp\RichOle\M${]7@LM(LI1J))T]6{1P3T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0" y="3990976"/>
          <a:ext cx="5636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123826</xdr:colOff>
      <xdr:row>36</xdr:row>
      <xdr:rowOff>66675</xdr:rowOff>
    </xdr:from>
    <xdr:to>
      <xdr:col>25</xdr:col>
      <xdr:colOff>619126</xdr:colOff>
      <xdr:row>36</xdr:row>
      <xdr:rowOff>554999</xdr:rowOff>
    </xdr:to>
    <xdr:pic>
      <xdr:nvPicPr>
        <xdr:cNvPr id="41" name="图片 40" descr="C:\Users\Administrator\AppData\Roaming\Tencent\Users\909082610\QQ\WinTemp\RichOle\_HY%H}9[(@(2DO$3AK~00]N.pn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6076" y="666750"/>
          <a:ext cx="495300" cy="488324"/>
        </a:xfrm>
        <a:prstGeom prst="rect">
          <a:avLst/>
        </a:prstGeom>
        <a:solidFill>
          <a:srgbClr val="FFCCFF"/>
        </a:solidFill>
      </xdr:spPr>
    </xdr:pic>
    <xdr:clientData/>
  </xdr:twoCellAnchor>
  <xdr:twoCellAnchor editAs="oneCell">
    <xdr:from>
      <xdr:col>26</xdr:col>
      <xdr:colOff>152400</xdr:colOff>
      <xdr:row>36</xdr:row>
      <xdr:rowOff>76200</xdr:rowOff>
    </xdr:from>
    <xdr:to>
      <xdr:col>26</xdr:col>
      <xdr:colOff>609600</xdr:colOff>
      <xdr:row>36</xdr:row>
      <xdr:rowOff>539931</xdr:rowOff>
    </xdr:to>
    <xdr:pic>
      <xdr:nvPicPr>
        <xdr:cNvPr id="42" name="图片 41" descr="C:\Users\Administrator\AppData\Roaming\Tencent\Users\909082610\QQ\WinTemp\RichOle\Z@$S(T]8}FAF[_0A2BXSGJI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07625" y="676275"/>
          <a:ext cx="457200" cy="463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95250</xdr:colOff>
      <xdr:row>37</xdr:row>
      <xdr:rowOff>57151</xdr:rowOff>
    </xdr:from>
    <xdr:to>
      <xdr:col>26</xdr:col>
      <xdr:colOff>619125</xdr:colOff>
      <xdr:row>37</xdr:row>
      <xdr:rowOff>601705</xdr:rowOff>
    </xdr:to>
    <xdr:pic>
      <xdr:nvPicPr>
        <xdr:cNvPr id="43" name="图片 42" descr="C:\Users\Administrator\AppData\Roaming\Tencent\Users\909082610\QQ\WinTemp\RichOle\}L[LPZ~M2D_L@C5`CIC~JXE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0475" y="1285876"/>
          <a:ext cx="523875" cy="544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76200</xdr:colOff>
      <xdr:row>38</xdr:row>
      <xdr:rowOff>57150</xdr:rowOff>
    </xdr:from>
    <xdr:to>
      <xdr:col>26</xdr:col>
      <xdr:colOff>542925</xdr:colOff>
      <xdr:row>38</xdr:row>
      <xdr:rowOff>530639</xdr:rowOff>
    </xdr:to>
    <xdr:pic>
      <xdr:nvPicPr>
        <xdr:cNvPr id="44" name="图片 43" descr="C:\Users\Administrator\AppData\Roaming\Tencent\Users\909082610\QQ\WinTemp\RichOle\XAG2NN$N8KL427[@XU3[AYO.pn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31425" y="1943100"/>
          <a:ext cx="466725" cy="473489"/>
        </a:xfrm>
        <a:prstGeom prst="rect">
          <a:avLst/>
        </a:prstGeom>
        <a:solidFill>
          <a:srgbClr val="FFCCFF"/>
        </a:solidFill>
      </xdr:spPr>
    </xdr:pic>
    <xdr:clientData/>
  </xdr:twoCellAnchor>
  <xdr:twoCellAnchor editAs="oneCell">
    <xdr:from>
      <xdr:col>26</xdr:col>
      <xdr:colOff>57150</xdr:colOff>
      <xdr:row>39</xdr:row>
      <xdr:rowOff>47626</xdr:rowOff>
    </xdr:from>
    <xdr:to>
      <xdr:col>26</xdr:col>
      <xdr:colOff>666750</xdr:colOff>
      <xdr:row>39</xdr:row>
      <xdr:rowOff>648640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812375" y="2590801"/>
          <a:ext cx="609600" cy="601014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</xdr:colOff>
      <xdr:row>36</xdr:row>
      <xdr:rowOff>57150</xdr:rowOff>
    </xdr:from>
    <xdr:to>
      <xdr:col>27</xdr:col>
      <xdr:colOff>561975</xdr:colOff>
      <xdr:row>36</xdr:row>
      <xdr:rowOff>581903</xdr:rowOff>
    </xdr:to>
    <xdr:pic>
      <xdr:nvPicPr>
        <xdr:cNvPr id="46" name="图片 45" descr="C:\Users\Administrator\AppData\Roaming\Tencent\Users\909082610\QQ\WinTemp\RichOle\}L[LPZ~M2D_L@C5`CIC~JXE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0" y="657225"/>
          <a:ext cx="504825" cy="52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76200</xdr:colOff>
      <xdr:row>37</xdr:row>
      <xdr:rowOff>57150</xdr:rowOff>
    </xdr:from>
    <xdr:to>
      <xdr:col>27</xdr:col>
      <xdr:colOff>600075</xdr:colOff>
      <xdr:row>37</xdr:row>
      <xdr:rowOff>573646</xdr:rowOff>
    </xdr:to>
    <xdr:pic>
      <xdr:nvPicPr>
        <xdr:cNvPr id="47" name="图片 46" descr="C:\Users\Administrator\AppData\Roaming\Tencent\Users\909082610\QQ\WinTemp\RichOle\~]9_Q4P3LTZY7RM4C)58{EC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31550" y="1285875"/>
          <a:ext cx="523875" cy="51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47626</xdr:colOff>
      <xdr:row>38</xdr:row>
      <xdr:rowOff>38101</xdr:rowOff>
    </xdr:from>
    <xdr:to>
      <xdr:col>27</xdr:col>
      <xdr:colOff>581026</xdr:colOff>
      <xdr:row>38</xdr:row>
      <xdr:rowOff>571501</xdr:rowOff>
    </xdr:to>
    <xdr:pic>
      <xdr:nvPicPr>
        <xdr:cNvPr id="48" name="图片 47" descr="C:\Users\Administrator\AppData\Roaming\Tencent\Users\909082610\QQ\WinTemp\RichOle\4BO~AKW4E]AC(1J72OP6T$V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02976" y="1924051"/>
          <a:ext cx="5334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76201</xdr:colOff>
      <xdr:row>39</xdr:row>
      <xdr:rowOff>57150</xdr:rowOff>
    </xdr:from>
    <xdr:to>
      <xdr:col>27</xdr:col>
      <xdr:colOff>666751</xdr:colOff>
      <xdr:row>39</xdr:row>
      <xdr:rowOff>639382</xdr:rowOff>
    </xdr:to>
    <xdr:pic>
      <xdr:nvPicPr>
        <xdr:cNvPr id="49" name="图片 48" descr="C:\Users\Administrator\AppData\Roaming\Tencent\Users\909082610\QQ\WinTemp\RichOle\_HY%H}9[(@(2DO$3AK~00]N.pn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31551" y="2600325"/>
          <a:ext cx="590550" cy="582232"/>
        </a:xfrm>
        <a:prstGeom prst="rect">
          <a:avLst/>
        </a:prstGeom>
        <a:solidFill>
          <a:srgbClr val="FFCCFF"/>
        </a:solidFill>
      </xdr:spPr>
    </xdr:pic>
    <xdr:clientData/>
  </xdr:twoCellAnchor>
  <xdr:twoCellAnchor editAs="oneCell">
    <xdr:from>
      <xdr:col>29</xdr:col>
      <xdr:colOff>76201</xdr:colOff>
      <xdr:row>36</xdr:row>
      <xdr:rowOff>85726</xdr:rowOff>
    </xdr:from>
    <xdr:to>
      <xdr:col>29</xdr:col>
      <xdr:colOff>552451</xdr:colOff>
      <xdr:row>36</xdr:row>
      <xdr:rowOff>561976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679401" y="685801"/>
          <a:ext cx="476250" cy="476250"/>
        </a:xfrm>
        <a:prstGeom prst="rect">
          <a:avLst/>
        </a:prstGeom>
      </xdr:spPr>
    </xdr:pic>
    <xdr:clientData/>
  </xdr:twoCellAnchor>
  <xdr:twoCellAnchor editAs="oneCell">
    <xdr:from>
      <xdr:col>29</xdr:col>
      <xdr:colOff>85726</xdr:colOff>
      <xdr:row>37</xdr:row>
      <xdr:rowOff>85726</xdr:rowOff>
    </xdr:from>
    <xdr:to>
      <xdr:col>29</xdr:col>
      <xdr:colOff>600076</xdr:colOff>
      <xdr:row>37</xdr:row>
      <xdr:rowOff>592622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688926" y="1314451"/>
          <a:ext cx="514350" cy="506896"/>
        </a:xfrm>
        <a:prstGeom prst="rect">
          <a:avLst/>
        </a:prstGeom>
      </xdr:spPr>
    </xdr:pic>
    <xdr:clientData/>
  </xdr:twoCellAnchor>
  <xdr:twoCellAnchor editAs="oneCell">
    <xdr:from>
      <xdr:col>29</xdr:col>
      <xdr:colOff>38100</xdr:colOff>
      <xdr:row>38</xdr:row>
      <xdr:rowOff>47626</xdr:rowOff>
    </xdr:from>
    <xdr:to>
      <xdr:col>29</xdr:col>
      <xdr:colOff>581025</xdr:colOff>
      <xdr:row>38</xdr:row>
      <xdr:rowOff>560802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641300" y="1933576"/>
          <a:ext cx="542925" cy="513176"/>
        </a:xfrm>
        <a:prstGeom prst="rect">
          <a:avLst/>
        </a:prstGeom>
      </xdr:spPr>
    </xdr:pic>
    <xdr:clientData/>
  </xdr:twoCellAnchor>
  <xdr:twoCellAnchor editAs="oneCell">
    <xdr:from>
      <xdr:col>29</xdr:col>
      <xdr:colOff>66675</xdr:colOff>
      <xdr:row>39</xdr:row>
      <xdr:rowOff>57150</xdr:rowOff>
    </xdr:from>
    <xdr:to>
      <xdr:col>29</xdr:col>
      <xdr:colOff>609600</xdr:colOff>
      <xdr:row>39</xdr:row>
      <xdr:rowOff>608059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669875" y="2600325"/>
          <a:ext cx="542925" cy="550909"/>
        </a:xfrm>
        <a:prstGeom prst="rect">
          <a:avLst/>
        </a:prstGeom>
      </xdr:spPr>
    </xdr:pic>
    <xdr:clientData/>
  </xdr:twoCellAnchor>
  <xdr:twoCellAnchor editAs="oneCell">
    <xdr:from>
      <xdr:col>29</xdr:col>
      <xdr:colOff>85725</xdr:colOff>
      <xdr:row>40</xdr:row>
      <xdr:rowOff>85725</xdr:rowOff>
    </xdr:from>
    <xdr:to>
      <xdr:col>29</xdr:col>
      <xdr:colOff>571500</xdr:colOff>
      <xdr:row>40</xdr:row>
      <xdr:rowOff>564560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688925" y="3352800"/>
          <a:ext cx="485775" cy="478835"/>
        </a:xfrm>
        <a:prstGeom prst="rect">
          <a:avLst/>
        </a:prstGeom>
      </xdr:spPr>
    </xdr:pic>
    <xdr:clientData/>
  </xdr:twoCellAnchor>
  <xdr:twoCellAnchor editAs="oneCell">
    <xdr:from>
      <xdr:col>29</xdr:col>
      <xdr:colOff>47625</xdr:colOff>
      <xdr:row>41</xdr:row>
      <xdr:rowOff>66675</xdr:rowOff>
    </xdr:from>
    <xdr:to>
      <xdr:col>29</xdr:col>
      <xdr:colOff>681990</xdr:colOff>
      <xdr:row>41</xdr:row>
      <xdr:rowOff>666750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650825" y="4000500"/>
          <a:ext cx="634365" cy="600075"/>
        </a:xfrm>
        <a:prstGeom prst="rect">
          <a:avLst/>
        </a:prstGeom>
      </xdr:spPr>
    </xdr:pic>
    <xdr:clientData/>
  </xdr:twoCellAnchor>
  <xdr:twoCellAnchor editAs="oneCell">
    <xdr:from>
      <xdr:col>29</xdr:col>
      <xdr:colOff>114300</xdr:colOff>
      <xdr:row>42</xdr:row>
      <xdr:rowOff>85726</xdr:rowOff>
    </xdr:from>
    <xdr:to>
      <xdr:col>29</xdr:col>
      <xdr:colOff>657225</xdr:colOff>
      <xdr:row>42</xdr:row>
      <xdr:rowOff>605711</xdr:rowOff>
    </xdr:to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717500" y="4714876"/>
          <a:ext cx="542925" cy="519985"/>
        </a:xfrm>
        <a:prstGeom prst="rect">
          <a:avLst/>
        </a:prstGeom>
      </xdr:spPr>
    </xdr:pic>
    <xdr:clientData/>
  </xdr:twoCellAnchor>
  <xdr:twoCellAnchor editAs="oneCell">
    <xdr:from>
      <xdr:col>29</xdr:col>
      <xdr:colOff>95251</xdr:colOff>
      <xdr:row>43</xdr:row>
      <xdr:rowOff>66676</xdr:rowOff>
    </xdr:from>
    <xdr:to>
      <xdr:col>29</xdr:col>
      <xdr:colOff>647701</xdr:colOff>
      <xdr:row>43</xdr:row>
      <xdr:rowOff>644238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698451" y="5353051"/>
          <a:ext cx="552450" cy="577562"/>
        </a:xfrm>
        <a:prstGeom prst="rect">
          <a:avLst/>
        </a:prstGeom>
      </xdr:spPr>
    </xdr:pic>
    <xdr:clientData/>
  </xdr:twoCellAnchor>
  <xdr:twoCellAnchor editAs="oneCell">
    <xdr:from>
      <xdr:col>29</xdr:col>
      <xdr:colOff>57150</xdr:colOff>
      <xdr:row>44</xdr:row>
      <xdr:rowOff>38101</xdr:rowOff>
    </xdr:from>
    <xdr:to>
      <xdr:col>29</xdr:col>
      <xdr:colOff>657225</xdr:colOff>
      <xdr:row>44</xdr:row>
      <xdr:rowOff>612821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660350" y="6038851"/>
          <a:ext cx="600075" cy="574720"/>
        </a:xfrm>
        <a:prstGeom prst="rect">
          <a:avLst/>
        </a:prstGeom>
      </xdr:spPr>
    </xdr:pic>
    <xdr:clientData/>
  </xdr:twoCellAnchor>
  <xdr:twoCellAnchor editAs="oneCell">
    <xdr:from>
      <xdr:col>30</xdr:col>
      <xdr:colOff>57150</xdr:colOff>
      <xdr:row>36</xdr:row>
      <xdr:rowOff>76200</xdr:rowOff>
    </xdr:from>
    <xdr:to>
      <xdr:col>30</xdr:col>
      <xdr:colOff>552450</xdr:colOff>
      <xdr:row>36</xdr:row>
      <xdr:rowOff>571500</xdr:rowOff>
    </xdr:to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536650" y="6762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30</xdr:col>
      <xdr:colOff>47625</xdr:colOff>
      <xdr:row>37</xdr:row>
      <xdr:rowOff>114300</xdr:rowOff>
    </xdr:from>
    <xdr:to>
      <xdr:col>30</xdr:col>
      <xdr:colOff>514350</xdr:colOff>
      <xdr:row>37</xdr:row>
      <xdr:rowOff>555451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527125" y="1343025"/>
          <a:ext cx="466725" cy="441151"/>
        </a:xfrm>
        <a:prstGeom prst="rect">
          <a:avLst/>
        </a:prstGeom>
      </xdr:spPr>
    </xdr:pic>
    <xdr:clientData/>
  </xdr:twoCellAnchor>
  <xdr:twoCellAnchor editAs="oneCell">
    <xdr:from>
      <xdr:col>30</xdr:col>
      <xdr:colOff>104775</xdr:colOff>
      <xdr:row>38</xdr:row>
      <xdr:rowOff>114301</xdr:rowOff>
    </xdr:from>
    <xdr:to>
      <xdr:col>30</xdr:col>
      <xdr:colOff>582145</xdr:colOff>
      <xdr:row>38</xdr:row>
      <xdr:rowOff>571501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6584275" y="2000251"/>
          <a:ext cx="477370" cy="4572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76200</xdr:colOff>
      <xdr:row>39</xdr:row>
      <xdr:rowOff>57150</xdr:rowOff>
    </xdr:from>
    <xdr:to>
      <xdr:col>30</xdr:col>
      <xdr:colOff>638175</xdr:colOff>
      <xdr:row>39</xdr:row>
      <xdr:rowOff>627270</xdr:rowOff>
    </xdr:to>
    <xdr:pic>
      <xdr:nvPicPr>
        <xdr:cNvPr id="55" name="图片 54" descr="C:\Users\Administrator\AppData\Roaming\Tencent\Users\909082610\QQ\WinTemp\RichOle\XAG2NN$N8KL427[@XU3[AYO.pn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2600325"/>
          <a:ext cx="561975" cy="570120"/>
        </a:xfrm>
        <a:prstGeom prst="rect">
          <a:avLst/>
        </a:prstGeom>
        <a:solidFill>
          <a:srgbClr val="FFCCFF"/>
        </a:solidFill>
      </xdr:spPr>
    </xdr:pic>
    <xdr:clientData/>
  </xdr:twoCellAnchor>
  <xdr:twoCellAnchor editAs="oneCell">
    <xdr:from>
      <xdr:col>30</xdr:col>
      <xdr:colOff>85725</xdr:colOff>
      <xdr:row>40</xdr:row>
      <xdr:rowOff>85725</xdr:rowOff>
    </xdr:from>
    <xdr:to>
      <xdr:col>30</xdr:col>
      <xdr:colOff>628650</xdr:colOff>
      <xdr:row>40</xdr:row>
      <xdr:rowOff>628650</xdr:rowOff>
    </xdr:to>
    <xdr:pic>
      <xdr:nvPicPr>
        <xdr:cNvPr id="56" name="图片 55" descr="C:\Users\Administrator\AppData\Roaming\Tencent\Users\909082610\QQ\WinTemp\RichOle\4BO~AKW4E]AC(1J72OP6T$V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65225" y="3352800"/>
          <a:ext cx="5429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85726</xdr:colOff>
      <xdr:row>36</xdr:row>
      <xdr:rowOff>66675</xdr:rowOff>
    </xdr:from>
    <xdr:to>
      <xdr:col>31</xdr:col>
      <xdr:colOff>600076</xdr:colOff>
      <xdr:row>36</xdr:row>
      <xdr:rowOff>565672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441526" y="666750"/>
          <a:ext cx="514350" cy="498997"/>
        </a:xfrm>
        <a:prstGeom prst="rect">
          <a:avLst/>
        </a:prstGeom>
      </xdr:spPr>
    </xdr:pic>
    <xdr:clientData/>
  </xdr:twoCellAnchor>
  <xdr:twoCellAnchor editAs="oneCell">
    <xdr:from>
      <xdr:col>31</xdr:col>
      <xdr:colOff>76200</xdr:colOff>
      <xdr:row>37</xdr:row>
      <xdr:rowOff>114300</xdr:rowOff>
    </xdr:from>
    <xdr:to>
      <xdr:col>31</xdr:col>
      <xdr:colOff>543625</xdr:colOff>
      <xdr:row>37</xdr:row>
      <xdr:rowOff>561975</xdr:rowOff>
    </xdr:to>
    <xdr:pic>
      <xdr:nvPicPr>
        <xdr:cNvPr id="60" name="图片 5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7432000" y="1343025"/>
          <a:ext cx="467425" cy="447675"/>
        </a:xfrm>
        <a:prstGeom prst="rect">
          <a:avLst/>
        </a:prstGeom>
      </xdr:spPr>
    </xdr:pic>
    <xdr:clientData/>
  </xdr:twoCellAnchor>
  <xdr:twoCellAnchor editAs="oneCell">
    <xdr:from>
      <xdr:col>31</xdr:col>
      <xdr:colOff>76201</xdr:colOff>
      <xdr:row>38</xdr:row>
      <xdr:rowOff>76201</xdr:rowOff>
    </xdr:from>
    <xdr:to>
      <xdr:col>31</xdr:col>
      <xdr:colOff>552451</xdr:colOff>
      <xdr:row>38</xdr:row>
      <xdr:rowOff>552451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432001" y="1962151"/>
          <a:ext cx="476250" cy="476250"/>
        </a:xfrm>
        <a:prstGeom prst="rect">
          <a:avLst/>
        </a:prstGeom>
      </xdr:spPr>
    </xdr:pic>
    <xdr:clientData/>
  </xdr:twoCellAnchor>
  <xdr:twoCellAnchor editAs="oneCell">
    <xdr:from>
      <xdr:col>31</xdr:col>
      <xdr:colOff>66675</xdr:colOff>
      <xdr:row>39</xdr:row>
      <xdr:rowOff>66675</xdr:rowOff>
    </xdr:from>
    <xdr:to>
      <xdr:col>31</xdr:col>
      <xdr:colOff>647700</xdr:colOff>
      <xdr:row>39</xdr:row>
      <xdr:rowOff>631997</xdr:rowOff>
    </xdr:to>
    <xdr:pic>
      <xdr:nvPicPr>
        <xdr:cNvPr id="62" name="图片 61" descr="C:\Users\Administrator\AppData\Roaming\Tencent\Users\909082610\QQ\WinTemp\RichOle\`(IWTR_$G])97W0RND@T0(M.pn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2475" y="2609850"/>
          <a:ext cx="581025" cy="565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95250</xdr:colOff>
      <xdr:row>40</xdr:row>
      <xdr:rowOff>114300</xdr:rowOff>
    </xdr:from>
    <xdr:to>
      <xdr:col>31</xdr:col>
      <xdr:colOff>644338</xdr:colOff>
      <xdr:row>40</xdr:row>
      <xdr:rowOff>647700</xdr:rowOff>
    </xdr:to>
    <xdr:pic>
      <xdr:nvPicPr>
        <xdr:cNvPr id="63" name="图片 62" descr="C:\Users\Administrator\AppData\Roaming\Tencent\Users\909082610\QQ\WinTemp\RichOle\RLOJJF%F}O2MW)}$VI{L(BE.pn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51050" y="3381375"/>
          <a:ext cx="549088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57150</xdr:colOff>
      <xdr:row>41</xdr:row>
      <xdr:rowOff>85725</xdr:rowOff>
    </xdr:from>
    <xdr:to>
      <xdr:col>31</xdr:col>
      <xdr:colOff>638175</xdr:colOff>
      <xdr:row>41</xdr:row>
      <xdr:rowOff>666750</xdr:rowOff>
    </xdr:to>
    <xdr:pic>
      <xdr:nvPicPr>
        <xdr:cNvPr id="64" name="图片 63" descr="C:\Users\Administrator\AppData\Roaming\Tencent\Users\909082610\QQ\WinTemp\RichOle\JHE3V(XU5_E}`0CEDU6G%XE.pn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12950" y="4019550"/>
          <a:ext cx="5810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57150</xdr:colOff>
      <xdr:row>36</xdr:row>
      <xdr:rowOff>85725</xdr:rowOff>
    </xdr:from>
    <xdr:to>
      <xdr:col>32</xdr:col>
      <xdr:colOff>533400</xdr:colOff>
      <xdr:row>36</xdr:row>
      <xdr:rowOff>561975</xdr:rowOff>
    </xdr:to>
    <xdr:pic>
      <xdr:nvPicPr>
        <xdr:cNvPr id="65" name="图片 6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289250" y="8924925"/>
          <a:ext cx="476250" cy="476250"/>
        </a:xfrm>
        <a:prstGeom prst="rect">
          <a:avLst/>
        </a:prstGeom>
      </xdr:spPr>
    </xdr:pic>
    <xdr:clientData/>
  </xdr:twoCellAnchor>
  <xdr:twoCellAnchor editAs="oneCell">
    <xdr:from>
      <xdr:col>32</xdr:col>
      <xdr:colOff>95250</xdr:colOff>
      <xdr:row>37</xdr:row>
      <xdr:rowOff>114300</xdr:rowOff>
    </xdr:from>
    <xdr:to>
      <xdr:col>32</xdr:col>
      <xdr:colOff>561975</xdr:colOff>
      <xdr:row>37</xdr:row>
      <xdr:rowOff>555451</xdr:rowOff>
    </xdr:to>
    <xdr:pic>
      <xdr:nvPicPr>
        <xdr:cNvPr id="69" name="图片 6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27350" y="9582150"/>
          <a:ext cx="466725" cy="441151"/>
        </a:xfrm>
        <a:prstGeom prst="rect">
          <a:avLst/>
        </a:prstGeom>
      </xdr:spPr>
    </xdr:pic>
    <xdr:clientData/>
  </xdr:twoCellAnchor>
  <xdr:twoCellAnchor editAs="oneCell">
    <xdr:from>
      <xdr:col>32</xdr:col>
      <xdr:colOff>66675</xdr:colOff>
      <xdr:row>38</xdr:row>
      <xdr:rowOff>85725</xdr:rowOff>
    </xdr:from>
    <xdr:to>
      <xdr:col>32</xdr:col>
      <xdr:colOff>544045</xdr:colOff>
      <xdr:row>38</xdr:row>
      <xdr:rowOff>542925</xdr:rowOff>
    </xdr:to>
    <xdr:pic>
      <xdr:nvPicPr>
        <xdr:cNvPr id="70" name="图片 6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298775" y="10210800"/>
          <a:ext cx="477370" cy="457200"/>
        </a:xfrm>
        <a:prstGeom prst="rect">
          <a:avLst/>
        </a:prstGeom>
      </xdr:spPr>
    </xdr:pic>
    <xdr:clientData/>
  </xdr:twoCellAnchor>
  <xdr:twoCellAnchor editAs="oneCell">
    <xdr:from>
      <xdr:col>32</xdr:col>
      <xdr:colOff>66675</xdr:colOff>
      <xdr:row>39</xdr:row>
      <xdr:rowOff>104775</xdr:rowOff>
    </xdr:from>
    <xdr:to>
      <xdr:col>32</xdr:col>
      <xdr:colOff>630346</xdr:colOff>
      <xdr:row>39</xdr:row>
      <xdr:rowOff>676275</xdr:rowOff>
    </xdr:to>
    <xdr:pic>
      <xdr:nvPicPr>
        <xdr:cNvPr id="72" name="图片 71" descr="C:\Users\Administrator\AppData\Roaming\Tencent\Users\909082610\QQ\WinTemp\RichOle\M${]7@LM(LI1J))T]6{1P3T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98775" y="10887075"/>
          <a:ext cx="5636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104775</xdr:colOff>
      <xdr:row>40</xdr:row>
      <xdr:rowOff>114300</xdr:rowOff>
    </xdr:from>
    <xdr:to>
      <xdr:col>32</xdr:col>
      <xdr:colOff>619125</xdr:colOff>
      <xdr:row>40</xdr:row>
      <xdr:rowOff>613297</xdr:rowOff>
    </xdr:to>
    <xdr:pic>
      <xdr:nvPicPr>
        <xdr:cNvPr id="73" name="图片 7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336875" y="11620500"/>
          <a:ext cx="514350" cy="498997"/>
        </a:xfrm>
        <a:prstGeom prst="rect">
          <a:avLst/>
        </a:prstGeom>
      </xdr:spPr>
    </xdr:pic>
    <xdr:clientData/>
  </xdr:twoCellAnchor>
  <xdr:twoCellAnchor editAs="oneCell">
    <xdr:from>
      <xdr:col>32</xdr:col>
      <xdr:colOff>85725</xdr:colOff>
      <xdr:row>41</xdr:row>
      <xdr:rowOff>85725</xdr:rowOff>
    </xdr:from>
    <xdr:to>
      <xdr:col>32</xdr:col>
      <xdr:colOff>628650</xdr:colOff>
      <xdr:row>41</xdr:row>
      <xdr:rowOff>628650</xdr:rowOff>
    </xdr:to>
    <xdr:pic>
      <xdr:nvPicPr>
        <xdr:cNvPr id="74" name="图片 73" descr="C:\Users\Administrator\AppData\Roaming\Tencent\Users\909082610\QQ\WinTemp\RichOle\4BO~AKW4E]AC(1J72OP6T$V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17825" y="12258675"/>
          <a:ext cx="5429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66675</xdr:colOff>
      <xdr:row>42</xdr:row>
      <xdr:rowOff>76200</xdr:rowOff>
    </xdr:from>
    <xdr:to>
      <xdr:col>32</xdr:col>
      <xdr:colOff>613682</xdr:colOff>
      <xdr:row>42</xdr:row>
      <xdr:rowOff>590550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8298775" y="12944475"/>
          <a:ext cx="547007" cy="514350"/>
        </a:xfrm>
        <a:prstGeom prst="rect">
          <a:avLst/>
        </a:prstGeom>
      </xdr:spPr>
    </xdr:pic>
    <xdr:clientData/>
  </xdr:twoCellAnchor>
  <xdr:twoCellAnchor editAs="oneCell">
    <xdr:from>
      <xdr:col>33</xdr:col>
      <xdr:colOff>66675</xdr:colOff>
      <xdr:row>36</xdr:row>
      <xdr:rowOff>104775</xdr:rowOff>
    </xdr:from>
    <xdr:to>
      <xdr:col>33</xdr:col>
      <xdr:colOff>542925</xdr:colOff>
      <xdr:row>36</xdr:row>
      <xdr:rowOff>581025</xdr:rowOff>
    </xdr:to>
    <xdr:pic>
      <xdr:nvPicPr>
        <xdr:cNvPr id="67" name="图片 6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060775" y="8943975"/>
          <a:ext cx="476250" cy="476250"/>
        </a:xfrm>
        <a:prstGeom prst="rect">
          <a:avLst/>
        </a:prstGeom>
      </xdr:spPr>
    </xdr:pic>
    <xdr:clientData/>
  </xdr:twoCellAnchor>
  <xdr:twoCellAnchor editAs="oneCell">
    <xdr:from>
      <xdr:col>33</xdr:col>
      <xdr:colOff>47625</xdr:colOff>
      <xdr:row>37</xdr:row>
      <xdr:rowOff>95250</xdr:rowOff>
    </xdr:from>
    <xdr:to>
      <xdr:col>33</xdr:col>
      <xdr:colOff>561975</xdr:colOff>
      <xdr:row>37</xdr:row>
      <xdr:rowOff>594247</xdr:rowOff>
    </xdr:to>
    <xdr:pic>
      <xdr:nvPicPr>
        <xdr:cNvPr id="71" name="图片 7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41775" y="9563100"/>
          <a:ext cx="514350" cy="498997"/>
        </a:xfrm>
        <a:prstGeom prst="rect">
          <a:avLst/>
        </a:prstGeom>
      </xdr:spPr>
    </xdr:pic>
    <xdr:clientData/>
  </xdr:twoCellAnchor>
  <xdr:twoCellAnchor editAs="oneCell">
    <xdr:from>
      <xdr:col>33</xdr:col>
      <xdr:colOff>28575</xdr:colOff>
      <xdr:row>38</xdr:row>
      <xdr:rowOff>57150</xdr:rowOff>
    </xdr:from>
    <xdr:to>
      <xdr:col>33</xdr:col>
      <xdr:colOff>547894</xdr:colOff>
      <xdr:row>38</xdr:row>
      <xdr:rowOff>600075</xdr:rowOff>
    </xdr:to>
    <xdr:pic>
      <xdr:nvPicPr>
        <xdr:cNvPr id="75" name="图片 7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9422725" y="10182225"/>
          <a:ext cx="519319" cy="542925"/>
        </a:xfrm>
        <a:prstGeom prst="rect">
          <a:avLst/>
        </a:prstGeom>
      </xdr:spPr>
    </xdr:pic>
    <xdr:clientData/>
  </xdr:twoCellAnchor>
  <xdr:twoCellAnchor editAs="oneCell">
    <xdr:from>
      <xdr:col>33</xdr:col>
      <xdr:colOff>19050</xdr:colOff>
      <xdr:row>39</xdr:row>
      <xdr:rowOff>133350</xdr:rowOff>
    </xdr:from>
    <xdr:to>
      <xdr:col>33</xdr:col>
      <xdr:colOff>523875</xdr:colOff>
      <xdr:row>39</xdr:row>
      <xdr:rowOff>638175</xdr:rowOff>
    </xdr:to>
    <xdr:pic>
      <xdr:nvPicPr>
        <xdr:cNvPr id="76" name="图片 75" descr="C:\Users\Administrator\AppData\Roaming\Tencent\Users\909082610\QQ\WinTemp\RichOle\4BO~AKW4E]AC(1J72OP6T$V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13200" y="10915650"/>
          <a:ext cx="5048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66675</xdr:colOff>
      <xdr:row>40</xdr:row>
      <xdr:rowOff>66675</xdr:rowOff>
    </xdr:from>
    <xdr:to>
      <xdr:col>33</xdr:col>
      <xdr:colOff>533400</xdr:colOff>
      <xdr:row>40</xdr:row>
      <xdr:rowOff>507826</xdr:rowOff>
    </xdr:to>
    <xdr:pic>
      <xdr:nvPicPr>
        <xdr:cNvPr id="77" name="图片 7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60825" y="11572875"/>
          <a:ext cx="466725" cy="441151"/>
        </a:xfrm>
        <a:prstGeom prst="rect">
          <a:avLst/>
        </a:prstGeom>
      </xdr:spPr>
    </xdr:pic>
    <xdr:clientData/>
  </xdr:twoCellAnchor>
  <xdr:twoCellAnchor editAs="oneCell">
    <xdr:from>
      <xdr:col>33</xdr:col>
      <xdr:colOff>66675</xdr:colOff>
      <xdr:row>41</xdr:row>
      <xdr:rowOff>76200</xdr:rowOff>
    </xdr:from>
    <xdr:to>
      <xdr:col>33</xdr:col>
      <xdr:colOff>542925</xdr:colOff>
      <xdr:row>41</xdr:row>
      <xdr:rowOff>545835</xdr:rowOff>
    </xdr:to>
    <xdr:pic>
      <xdr:nvPicPr>
        <xdr:cNvPr id="38" name="图片 3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9460825" y="12249150"/>
          <a:ext cx="476250" cy="469635"/>
        </a:xfrm>
        <a:prstGeom prst="rect">
          <a:avLst/>
        </a:prstGeom>
      </xdr:spPr>
    </xdr:pic>
    <xdr:clientData/>
  </xdr:twoCellAnchor>
  <xdr:twoCellAnchor editAs="oneCell">
    <xdr:from>
      <xdr:col>34</xdr:col>
      <xdr:colOff>57150</xdr:colOff>
      <xdr:row>36</xdr:row>
      <xdr:rowOff>66675</xdr:rowOff>
    </xdr:from>
    <xdr:to>
      <xdr:col>34</xdr:col>
      <xdr:colOff>534520</xdr:colOff>
      <xdr:row>36</xdr:row>
      <xdr:rowOff>523875</xdr:rowOff>
    </xdr:to>
    <xdr:pic>
      <xdr:nvPicPr>
        <xdr:cNvPr id="78" name="图片 7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581775" y="24498300"/>
          <a:ext cx="477370" cy="457200"/>
        </a:xfrm>
        <a:prstGeom prst="rect">
          <a:avLst/>
        </a:prstGeom>
      </xdr:spPr>
    </xdr:pic>
    <xdr:clientData/>
  </xdr:twoCellAnchor>
  <xdr:twoCellAnchor editAs="oneCell">
    <xdr:from>
      <xdr:col>34</xdr:col>
      <xdr:colOff>85725</xdr:colOff>
      <xdr:row>37</xdr:row>
      <xdr:rowOff>114300</xdr:rowOff>
    </xdr:from>
    <xdr:to>
      <xdr:col>34</xdr:col>
      <xdr:colOff>561975</xdr:colOff>
      <xdr:row>37</xdr:row>
      <xdr:rowOff>590550</xdr:rowOff>
    </xdr:to>
    <xdr:pic>
      <xdr:nvPicPr>
        <xdr:cNvPr id="79" name="图片 7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0350" y="25184100"/>
          <a:ext cx="476250" cy="476250"/>
        </a:xfrm>
        <a:prstGeom prst="rect">
          <a:avLst/>
        </a:prstGeom>
      </xdr:spPr>
    </xdr:pic>
    <xdr:clientData/>
  </xdr:twoCellAnchor>
  <xdr:twoCellAnchor editAs="oneCell">
    <xdr:from>
      <xdr:col>34</xdr:col>
      <xdr:colOff>38100</xdr:colOff>
      <xdr:row>38</xdr:row>
      <xdr:rowOff>38100</xdr:rowOff>
    </xdr:from>
    <xdr:to>
      <xdr:col>34</xdr:col>
      <xdr:colOff>601771</xdr:colOff>
      <xdr:row>38</xdr:row>
      <xdr:rowOff>609600</xdr:rowOff>
    </xdr:to>
    <xdr:pic>
      <xdr:nvPicPr>
        <xdr:cNvPr id="80" name="图片 79" descr="C:\Users\Administrator\AppData\Roaming\Tencent\Users\909082610\QQ\WinTemp\RichOle\M${]7@LM(LI1J))T]6{1P3T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25746075"/>
          <a:ext cx="5636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76200</xdr:colOff>
      <xdr:row>39</xdr:row>
      <xdr:rowOff>95250</xdr:rowOff>
    </xdr:from>
    <xdr:to>
      <xdr:col>34</xdr:col>
      <xdr:colOff>600213</xdr:colOff>
      <xdr:row>39</xdr:row>
      <xdr:rowOff>590550</xdr:rowOff>
    </xdr:to>
    <xdr:pic>
      <xdr:nvPicPr>
        <xdr:cNvPr id="81" name="图片 8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0825" y="26441400"/>
          <a:ext cx="524013" cy="495300"/>
        </a:xfrm>
        <a:prstGeom prst="rect">
          <a:avLst/>
        </a:prstGeom>
      </xdr:spPr>
    </xdr:pic>
    <xdr:clientData/>
  </xdr:twoCellAnchor>
  <xdr:twoCellAnchor editAs="oneCell">
    <xdr:from>
      <xdr:col>34</xdr:col>
      <xdr:colOff>123825</xdr:colOff>
      <xdr:row>40</xdr:row>
      <xdr:rowOff>123826</xdr:rowOff>
    </xdr:from>
    <xdr:to>
      <xdr:col>34</xdr:col>
      <xdr:colOff>615662</xdr:colOff>
      <xdr:row>40</xdr:row>
      <xdr:rowOff>581026</xdr:rowOff>
    </xdr:to>
    <xdr:pic>
      <xdr:nvPicPr>
        <xdr:cNvPr id="82" name="图片 8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48450" y="27108151"/>
          <a:ext cx="491837" cy="457200"/>
        </a:xfrm>
        <a:prstGeom prst="rect">
          <a:avLst/>
        </a:prstGeom>
      </xdr:spPr>
    </xdr:pic>
    <xdr:clientData/>
  </xdr:twoCellAnchor>
  <xdr:twoCellAnchor editAs="oneCell">
    <xdr:from>
      <xdr:col>35</xdr:col>
      <xdr:colOff>66675</xdr:colOff>
      <xdr:row>36</xdr:row>
      <xdr:rowOff>57150</xdr:rowOff>
    </xdr:from>
    <xdr:to>
      <xdr:col>35</xdr:col>
      <xdr:colOff>600074</xdr:colOff>
      <xdr:row>36</xdr:row>
      <xdr:rowOff>590549</xdr:rowOff>
    </xdr:to>
    <xdr:pic>
      <xdr:nvPicPr>
        <xdr:cNvPr id="83" name="图片 8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467600" y="24488775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35</xdr:col>
      <xdr:colOff>85725</xdr:colOff>
      <xdr:row>37</xdr:row>
      <xdr:rowOff>66676</xdr:rowOff>
    </xdr:from>
    <xdr:to>
      <xdr:col>35</xdr:col>
      <xdr:colOff>642657</xdr:colOff>
      <xdr:row>37</xdr:row>
      <xdr:rowOff>600076</xdr:rowOff>
    </xdr:to>
    <xdr:pic>
      <xdr:nvPicPr>
        <xdr:cNvPr id="84" name="图片 8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486650" y="25136476"/>
          <a:ext cx="556932" cy="533400"/>
        </a:xfrm>
        <a:prstGeom prst="rect">
          <a:avLst/>
        </a:prstGeom>
      </xdr:spPr>
    </xdr:pic>
    <xdr:clientData/>
  </xdr:twoCellAnchor>
  <xdr:twoCellAnchor editAs="oneCell">
    <xdr:from>
      <xdr:col>35</xdr:col>
      <xdr:colOff>85725</xdr:colOff>
      <xdr:row>38</xdr:row>
      <xdr:rowOff>66675</xdr:rowOff>
    </xdr:from>
    <xdr:to>
      <xdr:col>35</xdr:col>
      <xdr:colOff>628650</xdr:colOff>
      <xdr:row>38</xdr:row>
      <xdr:rowOff>586660</xdr:rowOff>
    </xdr:to>
    <xdr:pic>
      <xdr:nvPicPr>
        <xdr:cNvPr id="85" name="图片 8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486650" y="25774650"/>
          <a:ext cx="542925" cy="519985"/>
        </a:xfrm>
        <a:prstGeom prst="rect">
          <a:avLst/>
        </a:prstGeom>
      </xdr:spPr>
    </xdr:pic>
    <xdr:clientData/>
  </xdr:twoCellAnchor>
  <xdr:twoCellAnchor editAs="oneCell">
    <xdr:from>
      <xdr:col>35</xdr:col>
      <xdr:colOff>95250</xdr:colOff>
      <xdr:row>39</xdr:row>
      <xdr:rowOff>85726</xdr:rowOff>
    </xdr:from>
    <xdr:to>
      <xdr:col>35</xdr:col>
      <xdr:colOff>592206</xdr:colOff>
      <xdr:row>39</xdr:row>
      <xdr:rowOff>561976</xdr:rowOff>
    </xdr:to>
    <xdr:pic>
      <xdr:nvPicPr>
        <xdr:cNvPr id="86" name="图片 8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496175" y="26431876"/>
          <a:ext cx="496956" cy="476250"/>
        </a:xfrm>
        <a:prstGeom prst="rect">
          <a:avLst/>
        </a:prstGeom>
      </xdr:spPr>
    </xdr:pic>
    <xdr:clientData/>
  </xdr:twoCellAnchor>
  <xdr:twoCellAnchor editAs="oneCell">
    <xdr:from>
      <xdr:col>36</xdr:col>
      <xdr:colOff>104775</xdr:colOff>
      <xdr:row>36</xdr:row>
      <xdr:rowOff>47625</xdr:rowOff>
    </xdr:from>
    <xdr:to>
      <xdr:col>36</xdr:col>
      <xdr:colOff>638174</xdr:colOff>
      <xdr:row>36</xdr:row>
      <xdr:rowOff>581024</xdr:rowOff>
    </xdr:to>
    <xdr:pic>
      <xdr:nvPicPr>
        <xdr:cNvPr id="87" name="图片 8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382000" y="24479250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36</xdr:col>
      <xdr:colOff>171450</xdr:colOff>
      <xdr:row>38</xdr:row>
      <xdr:rowOff>104775</xdr:rowOff>
    </xdr:from>
    <xdr:to>
      <xdr:col>36</xdr:col>
      <xdr:colOff>638175</xdr:colOff>
      <xdr:row>38</xdr:row>
      <xdr:rowOff>545926</xdr:rowOff>
    </xdr:to>
    <xdr:pic>
      <xdr:nvPicPr>
        <xdr:cNvPr id="88" name="图片 8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48675" y="25812750"/>
          <a:ext cx="466725" cy="441151"/>
        </a:xfrm>
        <a:prstGeom prst="rect">
          <a:avLst/>
        </a:prstGeom>
      </xdr:spPr>
    </xdr:pic>
    <xdr:clientData/>
  </xdr:twoCellAnchor>
  <xdr:twoCellAnchor editAs="oneCell">
    <xdr:from>
      <xdr:col>36</xdr:col>
      <xdr:colOff>95251</xdr:colOff>
      <xdr:row>37</xdr:row>
      <xdr:rowOff>38101</xdr:rowOff>
    </xdr:from>
    <xdr:to>
      <xdr:col>36</xdr:col>
      <xdr:colOff>590551</xdr:colOff>
      <xdr:row>37</xdr:row>
      <xdr:rowOff>533401</xdr:rowOff>
    </xdr:to>
    <xdr:pic>
      <xdr:nvPicPr>
        <xdr:cNvPr id="89" name="图片 8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372476" y="25107901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37</xdr:col>
      <xdr:colOff>47626</xdr:colOff>
      <xdr:row>36</xdr:row>
      <xdr:rowOff>114301</xdr:rowOff>
    </xdr:from>
    <xdr:to>
      <xdr:col>37</xdr:col>
      <xdr:colOff>542926</xdr:colOff>
      <xdr:row>36</xdr:row>
      <xdr:rowOff>609601</xdr:rowOff>
    </xdr:to>
    <xdr:pic>
      <xdr:nvPicPr>
        <xdr:cNvPr id="90" name="图片 89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72576" y="24545926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37</xdr:col>
      <xdr:colOff>57150</xdr:colOff>
      <xdr:row>37</xdr:row>
      <xdr:rowOff>85725</xdr:rowOff>
    </xdr:from>
    <xdr:to>
      <xdr:col>37</xdr:col>
      <xdr:colOff>571500</xdr:colOff>
      <xdr:row>37</xdr:row>
      <xdr:rowOff>584722</xdr:rowOff>
    </xdr:to>
    <xdr:pic>
      <xdr:nvPicPr>
        <xdr:cNvPr id="91" name="图片 9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82100" y="25155525"/>
          <a:ext cx="514350" cy="498997"/>
        </a:xfrm>
        <a:prstGeom prst="rect">
          <a:avLst/>
        </a:prstGeom>
      </xdr:spPr>
    </xdr:pic>
    <xdr:clientData/>
  </xdr:twoCellAnchor>
  <xdr:twoCellAnchor editAs="oneCell">
    <xdr:from>
      <xdr:col>37</xdr:col>
      <xdr:colOff>47625</xdr:colOff>
      <xdr:row>38</xdr:row>
      <xdr:rowOff>95250</xdr:rowOff>
    </xdr:from>
    <xdr:to>
      <xdr:col>37</xdr:col>
      <xdr:colOff>561561</xdr:colOff>
      <xdr:row>38</xdr:row>
      <xdr:rowOff>581025</xdr:rowOff>
    </xdr:to>
    <xdr:pic>
      <xdr:nvPicPr>
        <xdr:cNvPr id="92" name="图片 9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2575" y="25803225"/>
          <a:ext cx="513936" cy="485775"/>
        </a:xfrm>
        <a:prstGeom prst="rect">
          <a:avLst/>
        </a:prstGeom>
      </xdr:spPr>
    </xdr:pic>
    <xdr:clientData/>
  </xdr:twoCellAnchor>
  <xdr:twoCellAnchor editAs="oneCell">
    <xdr:from>
      <xdr:col>37</xdr:col>
      <xdr:colOff>66676</xdr:colOff>
      <xdr:row>39</xdr:row>
      <xdr:rowOff>57151</xdr:rowOff>
    </xdr:from>
    <xdr:to>
      <xdr:col>37</xdr:col>
      <xdr:colOff>564574</xdr:colOff>
      <xdr:row>39</xdr:row>
      <xdr:rowOff>533401</xdr:rowOff>
    </xdr:to>
    <xdr:pic>
      <xdr:nvPicPr>
        <xdr:cNvPr id="93" name="图片 9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191626" y="26403301"/>
          <a:ext cx="497898" cy="476250"/>
        </a:xfrm>
        <a:prstGeom prst="rect">
          <a:avLst/>
        </a:prstGeom>
      </xdr:spPr>
    </xdr:pic>
    <xdr:clientData/>
  </xdr:twoCellAnchor>
  <xdr:twoCellAnchor editAs="oneCell">
    <xdr:from>
      <xdr:col>37</xdr:col>
      <xdr:colOff>66676</xdr:colOff>
      <xdr:row>40</xdr:row>
      <xdr:rowOff>76201</xdr:rowOff>
    </xdr:from>
    <xdr:to>
      <xdr:col>37</xdr:col>
      <xdr:colOff>588590</xdr:colOff>
      <xdr:row>40</xdr:row>
      <xdr:rowOff>590551</xdr:rowOff>
    </xdr:to>
    <xdr:pic>
      <xdr:nvPicPr>
        <xdr:cNvPr id="94" name="图片 93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191626" y="27060526"/>
          <a:ext cx="521914" cy="514350"/>
        </a:xfrm>
        <a:prstGeom prst="rect">
          <a:avLst/>
        </a:prstGeom>
      </xdr:spPr>
    </xdr:pic>
    <xdr:clientData/>
  </xdr:twoCellAnchor>
  <xdr:twoCellAnchor editAs="oneCell">
    <xdr:from>
      <xdr:col>37</xdr:col>
      <xdr:colOff>114300</xdr:colOff>
      <xdr:row>41</xdr:row>
      <xdr:rowOff>85725</xdr:rowOff>
    </xdr:from>
    <xdr:to>
      <xdr:col>37</xdr:col>
      <xdr:colOff>621195</xdr:colOff>
      <xdr:row>41</xdr:row>
      <xdr:rowOff>600074</xdr:rowOff>
    </xdr:to>
    <xdr:pic>
      <xdr:nvPicPr>
        <xdr:cNvPr id="95" name="图片 9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239250" y="27708225"/>
          <a:ext cx="506895" cy="514349"/>
        </a:xfrm>
        <a:prstGeom prst="rect">
          <a:avLst/>
        </a:prstGeom>
      </xdr:spPr>
    </xdr:pic>
    <xdr:clientData/>
  </xdr:twoCellAnchor>
  <xdr:twoCellAnchor editAs="oneCell">
    <xdr:from>
      <xdr:col>37</xdr:col>
      <xdr:colOff>85725</xdr:colOff>
      <xdr:row>42</xdr:row>
      <xdr:rowOff>57151</xdr:rowOff>
    </xdr:from>
    <xdr:to>
      <xdr:col>37</xdr:col>
      <xdr:colOff>611394</xdr:colOff>
      <xdr:row>42</xdr:row>
      <xdr:rowOff>590551</xdr:rowOff>
    </xdr:to>
    <xdr:pic>
      <xdr:nvPicPr>
        <xdr:cNvPr id="96" name="图片 95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210675" y="28317826"/>
          <a:ext cx="525669" cy="533400"/>
        </a:xfrm>
        <a:prstGeom prst="rect">
          <a:avLst/>
        </a:prstGeom>
      </xdr:spPr>
    </xdr:pic>
    <xdr:clientData/>
  </xdr:twoCellAnchor>
  <xdr:twoCellAnchor editAs="oneCell">
    <xdr:from>
      <xdr:col>37</xdr:col>
      <xdr:colOff>76200</xdr:colOff>
      <xdr:row>43</xdr:row>
      <xdr:rowOff>57150</xdr:rowOff>
    </xdr:from>
    <xdr:to>
      <xdr:col>37</xdr:col>
      <xdr:colOff>595657</xdr:colOff>
      <xdr:row>43</xdr:row>
      <xdr:rowOff>561975</xdr:rowOff>
    </xdr:to>
    <xdr:pic>
      <xdr:nvPicPr>
        <xdr:cNvPr id="97" name="图片 9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201150" y="28956000"/>
          <a:ext cx="519457" cy="504825"/>
        </a:xfrm>
        <a:prstGeom prst="rect">
          <a:avLst/>
        </a:prstGeom>
      </xdr:spPr>
    </xdr:pic>
    <xdr:clientData/>
  </xdr:twoCellAnchor>
  <xdr:twoCellAnchor editAs="oneCell">
    <xdr:from>
      <xdr:col>37</xdr:col>
      <xdr:colOff>95250</xdr:colOff>
      <xdr:row>44</xdr:row>
      <xdr:rowOff>57150</xdr:rowOff>
    </xdr:from>
    <xdr:to>
      <xdr:col>37</xdr:col>
      <xdr:colOff>655141</xdr:colOff>
      <xdr:row>44</xdr:row>
      <xdr:rowOff>600075</xdr:rowOff>
    </xdr:to>
    <xdr:pic>
      <xdr:nvPicPr>
        <xdr:cNvPr id="98" name="图片 9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220200" y="29594175"/>
          <a:ext cx="559891" cy="542925"/>
        </a:xfrm>
        <a:prstGeom prst="rect">
          <a:avLst/>
        </a:prstGeom>
      </xdr:spPr>
    </xdr:pic>
    <xdr:clientData/>
  </xdr:twoCellAnchor>
  <xdr:twoCellAnchor editAs="oneCell">
    <xdr:from>
      <xdr:col>38</xdr:col>
      <xdr:colOff>66675</xdr:colOff>
      <xdr:row>36</xdr:row>
      <xdr:rowOff>133350</xdr:rowOff>
    </xdr:from>
    <xdr:to>
      <xdr:col>38</xdr:col>
      <xdr:colOff>552450</xdr:colOff>
      <xdr:row>36</xdr:row>
      <xdr:rowOff>619125</xdr:rowOff>
    </xdr:to>
    <xdr:pic>
      <xdr:nvPicPr>
        <xdr:cNvPr id="99" name="图片 9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01250" y="24564975"/>
          <a:ext cx="485775" cy="485775"/>
        </a:xfrm>
        <a:prstGeom prst="rect">
          <a:avLst/>
        </a:prstGeom>
      </xdr:spPr>
    </xdr:pic>
    <xdr:clientData/>
  </xdr:twoCellAnchor>
  <xdr:twoCellAnchor editAs="oneCell">
    <xdr:from>
      <xdr:col>38</xdr:col>
      <xdr:colOff>66675</xdr:colOff>
      <xdr:row>37</xdr:row>
      <xdr:rowOff>95250</xdr:rowOff>
    </xdr:from>
    <xdr:to>
      <xdr:col>38</xdr:col>
      <xdr:colOff>580611</xdr:colOff>
      <xdr:row>37</xdr:row>
      <xdr:rowOff>581025</xdr:rowOff>
    </xdr:to>
    <xdr:pic>
      <xdr:nvPicPr>
        <xdr:cNvPr id="100" name="图片 9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50" y="25165050"/>
          <a:ext cx="513936" cy="485775"/>
        </a:xfrm>
        <a:prstGeom prst="rect">
          <a:avLst/>
        </a:prstGeom>
      </xdr:spPr>
    </xdr:pic>
    <xdr:clientData/>
  </xdr:twoCellAnchor>
  <xdr:twoCellAnchor editAs="oneCell">
    <xdr:from>
      <xdr:col>38</xdr:col>
      <xdr:colOff>95250</xdr:colOff>
      <xdr:row>38</xdr:row>
      <xdr:rowOff>95250</xdr:rowOff>
    </xdr:from>
    <xdr:to>
      <xdr:col>38</xdr:col>
      <xdr:colOff>571499</xdr:colOff>
      <xdr:row>38</xdr:row>
      <xdr:rowOff>578502</xdr:rowOff>
    </xdr:to>
    <xdr:pic>
      <xdr:nvPicPr>
        <xdr:cNvPr id="101" name="图片 100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029825" y="25803225"/>
          <a:ext cx="476249" cy="483252"/>
        </a:xfrm>
        <a:prstGeom prst="rect">
          <a:avLst/>
        </a:prstGeom>
      </xdr:spPr>
    </xdr:pic>
    <xdr:clientData/>
  </xdr:twoCellAnchor>
  <xdr:twoCellAnchor editAs="oneCell">
    <xdr:from>
      <xdr:col>38</xdr:col>
      <xdr:colOff>133350</xdr:colOff>
      <xdr:row>39</xdr:row>
      <xdr:rowOff>85725</xdr:rowOff>
    </xdr:from>
    <xdr:to>
      <xdr:col>38</xdr:col>
      <xdr:colOff>653245</xdr:colOff>
      <xdr:row>39</xdr:row>
      <xdr:rowOff>590550</xdr:rowOff>
    </xdr:to>
    <xdr:pic>
      <xdr:nvPicPr>
        <xdr:cNvPr id="102" name="图片 10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067925" y="26431875"/>
          <a:ext cx="519895" cy="504825"/>
        </a:xfrm>
        <a:prstGeom prst="rect">
          <a:avLst/>
        </a:prstGeom>
      </xdr:spPr>
    </xdr:pic>
    <xdr:clientData/>
  </xdr:twoCellAnchor>
  <xdr:twoCellAnchor editAs="oneCell">
    <xdr:from>
      <xdr:col>38</xdr:col>
      <xdr:colOff>76201</xdr:colOff>
      <xdr:row>40</xdr:row>
      <xdr:rowOff>66676</xdr:rowOff>
    </xdr:from>
    <xdr:to>
      <xdr:col>38</xdr:col>
      <xdr:colOff>571501</xdr:colOff>
      <xdr:row>40</xdr:row>
      <xdr:rowOff>569260</xdr:rowOff>
    </xdr:to>
    <xdr:pic>
      <xdr:nvPicPr>
        <xdr:cNvPr id="103" name="图片 102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010776" y="27051001"/>
          <a:ext cx="495300" cy="502584"/>
        </a:xfrm>
        <a:prstGeom prst="rect">
          <a:avLst/>
        </a:prstGeom>
      </xdr:spPr>
    </xdr:pic>
    <xdr:clientData/>
  </xdr:twoCellAnchor>
  <xdr:twoCellAnchor editAs="oneCell">
    <xdr:from>
      <xdr:col>38</xdr:col>
      <xdr:colOff>123825</xdr:colOff>
      <xdr:row>41</xdr:row>
      <xdr:rowOff>76200</xdr:rowOff>
    </xdr:from>
    <xdr:to>
      <xdr:col>38</xdr:col>
      <xdr:colOff>643282</xdr:colOff>
      <xdr:row>41</xdr:row>
      <xdr:rowOff>581025</xdr:rowOff>
    </xdr:to>
    <xdr:pic>
      <xdr:nvPicPr>
        <xdr:cNvPr id="104" name="图片 10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3728025" y="12325350"/>
          <a:ext cx="519457" cy="504825"/>
        </a:xfrm>
        <a:prstGeom prst="rect">
          <a:avLst/>
        </a:prstGeom>
      </xdr:spPr>
    </xdr:pic>
    <xdr:clientData/>
  </xdr:twoCellAnchor>
  <xdr:twoCellAnchor editAs="oneCell">
    <xdr:from>
      <xdr:col>39</xdr:col>
      <xdr:colOff>47626</xdr:colOff>
      <xdr:row>36</xdr:row>
      <xdr:rowOff>76201</xdr:rowOff>
    </xdr:from>
    <xdr:to>
      <xdr:col>39</xdr:col>
      <xdr:colOff>601572</xdr:colOff>
      <xdr:row>37</xdr:row>
      <xdr:rowOff>9525</xdr:rowOff>
    </xdr:to>
    <xdr:pic>
      <xdr:nvPicPr>
        <xdr:cNvPr id="105" name="图片 10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819651" y="39690676"/>
          <a:ext cx="553946" cy="561974"/>
        </a:xfrm>
        <a:prstGeom prst="rect">
          <a:avLst/>
        </a:prstGeom>
      </xdr:spPr>
    </xdr:pic>
    <xdr:clientData/>
  </xdr:twoCellAnchor>
  <xdr:twoCellAnchor editAs="oneCell">
    <xdr:from>
      <xdr:col>39</xdr:col>
      <xdr:colOff>66675</xdr:colOff>
      <xdr:row>37</xdr:row>
      <xdr:rowOff>104776</xdr:rowOff>
    </xdr:from>
    <xdr:to>
      <xdr:col>39</xdr:col>
      <xdr:colOff>619409</xdr:colOff>
      <xdr:row>37</xdr:row>
      <xdr:rowOff>619126</xdr:rowOff>
    </xdr:to>
    <xdr:pic>
      <xdr:nvPicPr>
        <xdr:cNvPr id="106" name="图片 10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838700" y="40490776"/>
          <a:ext cx="552734" cy="514350"/>
        </a:xfrm>
        <a:prstGeom prst="rect">
          <a:avLst/>
        </a:prstGeom>
      </xdr:spPr>
    </xdr:pic>
    <xdr:clientData/>
  </xdr:twoCellAnchor>
  <xdr:twoCellAnchor editAs="oneCell">
    <xdr:from>
      <xdr:col>39</xdr:col>
      <xdr:colOff>76200</xdr:colOff>
      <xdr:row>38</xdr:row>
      <xdr:rowOff>104775</xdr:rowOff>
    </xdr:from>
    <xdr:to>
      <xdr:col>39</xdr:col>
      <xdr:colOff>615259</xdr:colOff>
      <xdr:row>38</xdr:row>
      <xdr:rowOff>628650</xdr:rowOff>
    </xdr:to>
    <xdr:pic>
      <xdr:nvPicPr>
        <xdr:cNvPr id="107" name="图片 10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848225" y="41262300"/>
          <a:ext cx="539059" cy="523875"/>
        </a:xfrm>
        <a:prstGeom prst="rect">
          <a:avLst/>
        </a:prstGeom>
      </xdr:spPr>
    </xdr:pic>
    <xdr:clientData/>
  </xdr:twoCellAnchor>
  <xdr:twoCellAnchor editAs="oneCell">
    <xdr:from>
      <xdr:col>40</xdr:col>
      <xdr:colOff>38099</xdr:colOff>
      <xdr:row>36</xdr:row>
      <xdr:rowOff>47625</xdr:rowOff>
    </xdr:from>
    <xdr:to>
      <xdr:col>40</xdr:col>
      <xdr:colOff>577158</xdr:colOff>
      <xdr:row>36</xdr:row>
      <xdr:rowOff>571500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5394899" y="8963025"/>
          <a:ext cx="539059" cy="523875"/>
        </a:xfrm>
        <a:prstGeom prst="rect">
          <a:avLst/>
        </a:prstGeom>
      </xdr:spPr>
    </xdr:pic>
    <xdr:clientData/>
  </xdr:twoCellAnchor>
  <xdr:twoCellAnchor editAs="oneCell">
    <xdr:from>
      <xdr:col>40</xdr:col>
      <xdr:colOff>57150</xdr:colOff>
      <xdr:row>37</xdr:row>
      <xdr:rowOff>47626</xdr:rowOff>
    </xdr:from>
    <xdr:to>
      <xdr:col>40</xdr:col>
      <xdr:colOff>606010</xdr:colOff>
      <xdr:row>37</xdr:row>
      <xdr:rowOff>581026</xdr:rowOff>
    </xdr:to>
    <xdr:pic>
      <xdr:nvPicPr>
        <xdr:cNvPr id="57" name="图片 56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5413950" y="9591676"/>
          <a:ext cx="548860" cy="533400"/>
        </a:xfrm>
        <a:prstGeom prst="rect">
          <a:avLst/>
        </a:prstGeom>
      </xdr:spPr>
    </xdr:pic>
    <xdr:clientData/>
  </xdr:twoCellAnchor>
  <xdr:twoCellAnchor editAs="oneCell">
    <xdr:from>
      <xdr:col>40</xdr:col>
      <xdr:colOff>95251</xdr:colOff>
      <xdr:row>38</xdr:row>
      <xdr:rowOff>95250</xdr:rowOff>
    </xdr:from>
    <xdr:to>
      <xdr:col>40</xdr:col>
      <xdr:colOff>571501</xdr:colOff>
      <xdr:row>38</xdr:row>
      <xdr:rowOff>592206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5452051" y="10296525"/>
          <a:ext cx="476250" cy="496956"/>
        </a:xfrm>
        <a:prstGeom prst="rect">
          <a:avLst/>
        </a:prstGeom>
      </xdr:spPr>
    </xdr:pic>
    <xdr:clientData/>
  </xdr:twoCellAnchor>
  <xdr:twoCellAnchor editAs="oneCell">
    <xdr:from>
      <xdr:col>40</xdr:col>
      <xdr:colOff>57150</xdr:colOff>
      <xdr:row>39</xdr:row>
      <xdr:rowOff>85725</xdr:rowOff>
    </xdr:from>
    <xdr:to>
      <xdr:col>40</xdr:col>
      <xdr:colOff>592429</xdr:colOff>
      <xdr:row>39</xdr:row>
      <xdr:rowOff>628650</xdr:rowOff>
    </xdr:to>
    <xdr:pic>
      <xdr:nvPicPr>
        <xdr:cNvPr id="66" name="图片 6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5413950" y="10944225"/>
          <a:ext cx="535279" cy="542925"/>
        </a:xfrm>
        <a:prstGeom prst="rect">
          <a:avLst/>
        </a:prstGeom>
      </xdr:spPr>
    </xdr:pic>
    <xdr:clientData/>
  </xdr:twoCellAnchor>
  <xdr:twoCellAnchor editAs="oneCell">
    <xdr:from>
      <xdr:col>40</xdr:col>
      <xdr:colOff>66675</xdr:colOff>
      <xdr:row>40</xdr:row>
      <xdr:rowOff>66675</xdr:rowOff>
    </xdr:from>
    <xdr:to>
      <xdr:col>40</xdr:col>
      <xdr:colOff>559888</xdr:colOff>
      <xdr:row>40</xdr:row>
      <xdr:rowOff>581025</xdr:rowOff>
    </xdr:to>
    <xdr:pic>
      <xdr:nvPicPr>
        <xdr:cNvPr id="68" name="图片 67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5423475" y="11649075"/>
          <a:ext cx="493213" cy="51435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76201</xdr:colOff>
      <xdr:row>41</xdr:row>
      <xdr:rowOff>66675</xdr:rowOff>
    </xdr:from>
    <xdr:to>
      <xdr:col>40</xdr:col>
      <xdr:colOff>592483</xdr:colOff>
      <xdr:row>41</xdr:row>
      <xdr:rowOff>590550</xdr:rowOff>
    </xdr:to>
    <xdr:pic>
      <xdr:nvPicPr>
        <xdr:cNvPr id="108" name="图片 10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5433001" y="12315825"/>
          <a:ext cx="516282" cy="523875"/>
        </a:xfrm>
        <a:prstGeom prst="rect">
          <a:avLst/>
        </a:prstGeom>
      </xdr:spPr>
    </xdr:pic>
    <xdr:clientData/>
  </xdr:twoCellAnchor>
  <xdr:twoCellAnchor editAs="oneCell">
    <xdr:from>
      <xdr:col>40</xdr:col>
      <xdr:colOff>57150</xdr:colOff>
      <xdr:row>42</xdr:row>
      <xdr:rowOff>38100</xdr:rowOff>
    </xdr:from>
    <xdr:to>
      <xdr:col>40</xdr:col>
      <xdr:colOff>619125</xdr:colOff>
      <xdr:row>42</xdr:row>
      <xdr:rowOff>600075</xdr:rowOff>
    </xdr:to>
    <xdr:pic>
      <xdr:nvPicPr>
        <xdr:cNvPr id="109" name="图片 10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5413950" y="12982575"/>
          <a:ext cx="561975" cy="561975"/>
        </a:xfrm>
        <a:prstGeom prst="rect">
          <a:avLst/>
        </a:prstGeom>
      </xdr:spPr>
    </xdr:pic>
    <xdr:clientData/>
  </xdr:twoCellAnchor>
  <xdr:twoCellAnchor editAs="oneCell">
    <xdr:from>
      <xdr:col>40</xdr:col>
      <xdr:colOff>66675</xdr:colOff>
      <xdr:row>43</xdr:row>
      <xdr:rowOff>95250</xdr:rowOff>
    </xdr:from>
    <xdr:to>
      <xdr:col>40</xdr:col>
      <xdr:colOff>581025</xdr:colOff>
      <xdr:row>43</xdr:row>
      <xdr:rowOff>624089</xdr:rowOff>
    </xdr:to>
    <xdr:pic>
      <xdr:nvPicPr>
        <xdr:cNvPr id="110" name="图片 109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5423475" y="13696950"/>
          <a:ext cx="514350" cy="528839"/>
        </a:xfrm>
        <a:prstGeom prst="rect">
          <a:avLst/>
        </a:prstGeom>
      </xdr:spPr>
    </xdr:pic>
    <xdr:clientData/>
  </xdr:twoCellAnchor>
  <xdr:twoCellAnchor editAs="oneCell">
    <xdr:from>
      <xdr:col>41</xdr:col>
      <xdr:colOff>66675</xdr:colOff>
      <xdr:row>36</xdr:row>
      <xdr:rowOff>38100</xdr:rowOff>
    </xdr:from>
    <xdr:to>
      <xdr:col>41</xdr:col>
      <xdr:colOff>559888</xdr:colOff>
      <xdr:row>36</xdr:row>
      <xdr:rowOff>552450</xdr:rowOff>
    </xdr:to>
    <xdr:pic>
      <xdr:nvPicPr>
        <xdr:cNvPr id="111" name="图片 110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6185475" y="8953500"/>
          <a:ext cx="493213" cy="514350"/>
        </a:xfrm>
        <a:prstGeom prst="rect">
          <a:avLst/>
        </a:prstGeom>
      </xdr:spPr>
    </xdr:pic>
    <xdr:clientData/>
  </xdr:twoCellAnchor>
  <xdr:twoCellAnchor editAs="oneCell">
    <xdr:from>
      <xdr:col>41</xdr:col>
      <xdr:colOff>95250</xdr:colOff>
      <xdr:row>37</xdr:row>
      <xdr:rowOff>142875</xdr:rowOff>
    </xdr:from>
    <xdr:to>
      <xdr:col>41</xdr:col>
      <xdr:colOff>571500</xdr:colOff>
      <xdr:row>37</xdr:row>
      <xdr:rowOff>639831</xdr:rowOff>
    </xdr:to>
    <xdr:pic>
      <xdr:nvPicPr>
        <xdr:cNvPr id="112" name="图片 111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619875" y="40528875"/>
          <a:ext cx="476250" cy="496956"/>
        </a:xfrm>
        <a:prstGeom prst="rect">
          <a:avLst/>
        </a:prstGeom>
      </xdr:spPr>
    </xdr:pic>
    <xdr:clientData/>
  </xdr:twoCellAnchor>
  <xdr:twoCellAnchor editAs="oneCell">
    <xdr:from>
      <xdr:col>41</xdr:col>
      <xdr:colOff>85725</xdr:colOff>
      <xdr:row>38</xdr:row>
      <xdr:rowOff>114300</xdr:rowOff>
    </xdr:from>
    <xdr:to>
      <xdr:col>41</xdr:col>
      <xdr:colOff>658898</xdr:colOff>
      <xdr:row>39</xdr:row>
      <xdr:rowOff>38100</xdr:rowOff>
    </xdr:to>
    <xdr:pic>
      <xdr:nvPicPr>
        <xdr:cNvPr id="113" name="图片 112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610350" y="41271825"/>
          <a:ext cx="573173" cy="581025"/>
        </a:xfrm>
        <a:prstGeom prst="rect">
          <a:avLst/>
        </a:prstGeom>
      </xdr:spPr>
    </xdr:pic>
    <xdr:clientData/>
  </xdr:twoCellAnchor>
  <xdr:twoCellAnchor editAs="oneCell">
    <xdr:from>
      <xdr:col>41</xdr:col>
      <xdr:colOff>76200</xdr:colOff>
      <xdr:row>39</xdr:row>
      <xdr:rowOff>95250</xdr:rowOff>
    </xdr:from>
    <xdr:to>
      <xdr:col>41</xdr:col>
      <xdr:colOff>561975</xdr:colOff>
      <xdr:row>39</xdr:row>
      <xdr:rowOff>595313</xdr:rowOff>
    </xdr:to>
    <xdr:pic>
      <xdr:nvPicPr>
        <xdr:cNvPr id="114" name="图片 113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600825" y="42024300"/>
          <a:ext cx="485775" cy="500063"/>
        </a:xfrm>
        <a:prstGeom prst="rect">
          <a:avLst/>
        </a:prstGeom>
      </xdr:spPr>
    </xdr:pic>
    <xdr:clientData/>
  </xdr:twoCellAnchor>
  <xdr:twoCellAnchor editAs="oneCell">
    <xdr:from>
      <xdr:col>41</xdr:col>
      <xdr:colOff>66675</xdr:colOff>
      <xdr:row>40</xdr:row>
      <xdr:rowOff>133350</xdr:rowOff>
    </xdr:from>
    <xdr:to>
      <xdr:col>41</xdr:col>
      <xdr:colOff>615535</xdr:colOff>
      <xdr:row>41</xdr:row>
      <xdr:rowOff>0</xdr:rowOff>
    </xdr:to>
    <xdr:pic>
      <xdr:nvPicPr>
        <xdr:cNvPr id="115" name="图片 11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591300" y="42833925"/>
          <a:ext cx="548860" cy="533400"/>
        </a:xfrm>
        <a:prstGeom prst="rect">
          <a:avLst/>
        </a:prstGeom>
      </xdr:spPr>
    </xdr:pic>
    <xdr:clientData/>
  </xdr:twoCellAnchor>
  <xdr:twoCellAnchor editAs="oneCell">
    <xdr:from>
      <xdr:col>41</xdr:col>
      <xdr:colOff>171450</xdr:colOff>
      <xdr:row>41</xdr:row>
      <xdr:rowOff>133350</xdr:rowOff>
    </xdr:from>
    <xdr:to>
      <xdr:col>41</xdr:col>
      <xdr:colOff>687732</xdr:colOff>
      <xdr:row>41</xdr:row>
      <xdr:rowOff>657225</xdr:rowOff>
    </xdr:to>
    <xdr:pic>
      <xdr:nvPicPr>
        <xdr:cNvPr id="116" name="图片 115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696075" y="43605450"/>
          <a:ext cx="516282" cy="523875"/>
        </a:xfrm>
        <a:prstGeom prst="rect">
          <a:avLst/>
        </a:prstGeom>
      </xdr:spPr>
    </xdr:pic>
    <xdr:clientData/>
  </xdr:twoCellAnchor>
  <xdr:twoCellAnchor editAs="oneCell">
    <xdr:from>
      <xdr:col>41</xdr:col>
      <xdr:colOff>104775</xdr:colOff>
      <xdr:row>42</xdr:row>
      <xdr:rowOff>114300</xdr:rowOff>
    </xdr:from>
    <xdr:to>
      <xdr:col>41</xdr:col>
      <xdr:colOff>619125</xdr:colOff>
      <xdr:row>42</xdr:row>
      <xdr:rowOff>643139</xdr:rowOff>
    </xdr:to>
    <xdr:pic>
      <xdr:nvPicPr>
        <xdr:cNvPr id="117" name="图片 116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629400" y="44357925"/>
          <a:ext cx="514350" cy="528839"/>
        </a:xfrm>
        <a:prstGeom prst="rect">
          <a:avLst/>
        </a:prstGeom>
      </xdr:spPr>
    </xdr:pic>
    <xdr:clientData/>
  </xdr:twoCellAnchor>
  <xdr:twoCellAnchor editAs="oneCell">
    <xdr:from>
      <xdr:col>41</xdr:col>
      <xdr:colOff>152400</xdr:colOff>
      <xdr:row>43</xdr:row>
      <xdr:rowOff>142875</xdr:rowOff>
    </xdr:from>
    <xdr:to>
      <xdr:col>41</xdr:col>
      <xdr:colOff>676275</xdr:colOff>
      <xdr:row>43</xdr:row>
      <xdr:rowOff>681507</xdr:rowOff>
    </xdr:to>
    <xdr:pic>
      <xdr:nvPicPr>
        <xdr:cNvPr id="118" name="图片 117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6677025" y="45158025"/>
          <a:ext cx="523875" cy="538632"/>
        </a:xfrm>
        <a:prstGeom prst="rect">
          <a:avLst/>
        </a:prstGeom>
      </xdr:spPr>
    </xdr:pic>
    <xdr:clientData/>
  </xdr:twoCellAnchor>
  <xdr:twoCellAnchor editAs="oneCell">
    <xdr:from>
      <xdr:col>42</xdr:col>
      <xdr:colOff>133350</xdr:colOff>
      <xdr:row>36</xdr:row>
      <xdr:rowOff>66676</xdr:rowOff>
    </xdr:from>
    <xdr:to>
      <xdr:col>42</xdr:col>
      <xdr:colOff>623817</xdr:colOff>
      <xdr:row>36</xdr:row>
      <xdr:rowOff>542926</xdr:rowOff>
    </xdr:to>
    <xdr:pic>
      <xdr:nvPicPr>
        <xdr:cNvPr id="119" name="图片 11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7395150" y="8982076"/>
          <a:ext cx="490467" cy="476250"/>
        </a:xfrm>
        <a:prstGeom prst="rect">
          <a:avLst/>
        </a:prstGeom>
      </xdr:spPr>
    </xdr:pic>
    <xdr:clientData/>
  </xdr:twoCellAnchor>
  <xdr:twoCellAnchor editAs="oneCell">
    <xdr:from>
      <xdr:col>42</xdr:col>
      <xdr:colOff>57150</xdr:colOff>
      <xdr:row>37</xdr:row>
      <xdr:rowOff>57150</xdr:rowOff>
    </xdr:from>
    <xdr:to>
      <xdr:col>42</xdr:col>
      <xdr:colOff>533400</xdr:colOff>
      <xdr:row>37</xdr:row>
      <xdr:rowOff>554106</xdr:rowOff>
    </xdr:to>
    <xdr:pic>
      <xdr:nvPicPr>
        <xdr:cNvPr id="120" name="图片 11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7318950" y="9601200"/>
          <a:ext cx="476250" cy="496956"/>
        </a:xfrm>
        <a:prstGeom prst="rect">
          <a:avLst/>
        </a:prstGeom>
      </xdr:spPr>
    </xdr:pic>
    <xdr:clientData/>
  </xdr:twoCellAnchor>
  <xdr:twoCellAnchor editAs="oneCell">
    <xdr:from>
      <xdr:col>42</xdr:col>
      <xdr:colOff>95250</xdr:colOff>
      <xdr:row>38</xdr:row>
      <xdr:rowOff>85725</xdr:rowOff>
    </xdr:from>
    <xdr:to>
      <xdr:col>42</xdr:col>
      <xdr:colOff>588463</xdr:colOff>
      <xdr:row>38</xdr:row>
      <xdr:rowOff>600075</xdr:rowOff>
    </xdr:to>
    <xdr:pic>
      <xdr:nvPicPr>
        <xdr:cNvPr id="121" name="图片 120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7357050" y="10287000"/>
          <a:ext cx="493213" cy="514350"/>
        </a:xfrm>
        <a:prstGeom prst="rect">
          <a:avLst/>
        </a:prstGeom>
      </xdr:spPr>
    </xdr:pic>
    <xdr:clientData/>
  </xdr:twoCellAnchor>
  <xdr:twoCellAnchor editAs="oneCell">
    <xdr:from>
      <xdr:col>42</xdr:col>
      <xdr:colOff>95250</xdr:colOff>
      <xdr:row>39</xdr:row>
      <xdr:rowOff>104776</xdr:rowOff>
    </xdr:from>
    <xdr:to>
      <xdr:col>42</xdr:col>
      <xdr:colOff>655707</xdr:colOff>
      <xdr:row>39</xdr:row>
      <xdr:rowOff>657226</xdr:rowOff>
    </xdr:to>
    <xdr:pic>
      <xdr:nvPicPr>
        <xdr:cNvPr id="122" name="图片 121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7357050" y="10963276"/>
          <a:ext cx="560457" cy="552450"/>
        </a:xfrm>
        <a:prstGeom prst="rect">
          <a:avLst/>
        </a:prstGeom>
      </xdr:spPr>
    </xdr:pic>
    <xdr:clientData/>
  </xdr:twoCellAnchor>
  <xdr:twoCellAnchor editAs="oneCell">
    <xdr:from>
      <xdr:col>43</xdr:col>
      <xdr:colOff>76200</xdr:colOff>
      <xdr:row>36</xdr:row>
      <xdr:rowOff>76200</xdr:rowOff>
    </xdr:from>
    <xdr:to>
      <xdr:col>43</xdr:col>
      <xdr:colOff>569413</xdr:colOff>
      <xdr:row>36</xdr:row>
      <xdr:rowOff>590550</xdr:rowOff>
    </xdr:to>
    <xdr:pic>
      <xdr:nvPicPr>
        <xdr:cNvPr id="123" name="图片 12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496300" y="39690675"/>
          <a:ext cx="493213" cy="514350"/>
        </a:xfrm>
        <a:prstGeom prst="rect">
          <a:avLst/>
        </a:prstGeom>
      </xdr:spPr>
    </xdr:pic>
    <xdr:clientData/>
  </xdr:twoCellAnchor>
  <xdr:twoCellAnchor editAs="oneCell">
    <xdr:from>
      <xdr:col>43</xdr:col>
      <xdr:colOff>104775</xdr:colOff>
      <xdr:row>37</xdr:row>
      <xdr:rowOff>85725</xdr:rowOff>
    </xdr:from>
    <xdr:to>
      <xdr:col>43</xdr:col>
      <xdr:colOff>619125</xdr:colOff>
      <xdr:row>37</xdr:row>
      <xdr:rowOff>614564</xdr:rowOff>
    </xdr:to>
    <xdr:pic>
      <xdr:nvPicPr>
        <xdr:cNvPr id="124" name="图片 123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524875" y="40471725"/>
          <a:ext cx="514350" cy="528839"/>
        </a:xfrm>
        <a:prstGeom prst="rect">
          <a:avLst/>
        </a:prstGeom>
      </xdr:spPr>
    </xdr:pic>
    <xdr:clientData/>
  </xdr:twoCellAnchor>
  <xdr:twoCellAnchor editAs="oneCell">
    <xdr:from>
      <xdr:col>43</xdr:col>
      <xdr:colOff>95250</xdr:colOff>
      <xdr:row>38</xdr:row>
      <xdr:rowOff>66675</xdr:rowOff>
    </xdr:from>
    <xdr:to>
      <xdr:col>43</xdr:col>
      <xdr:colOff>581025</xdr:colOff>
      <xdr:row>38</xdr:row>
      <xdr:rowOff>566738</xdr:rowOff>
    </xdr:to>
    <xdr:pic>
      <xdr:nvPicPr>
        <xdr:cNvPr id="125" name="图片 124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8347650" y="10267950"/>
          <a:ext cx="485775" cy="500063"/>
        </a:xfrm>
        <a:prstGeom prst="rect">
          <a:avLst/>
        </a:prstGeom>
      </xdr:spPr>
    </xdr:pic>
    <xdr:clientData/>
  </xdr:twoCellAnchor>
  <xdr:twoCellAnchor editAs="oneCell">
    <xdr:from>
      <xdr:col>43</xdr:col>
      <xdr:colOff>95251</xdr:colOff>
      <xdr:row>39</xdr:row>
      <xdr:rowOff>104776</xdr:rowOff>
    </xdr:from>
    <xdr:to>
      <xdr:col>43</xdr:col>
      <xdr:colOff>590551</xdr:colOff>
      <xdr:row>39</xdr:row>
      <xdr:rowOff>607254</xdr:rowOff>
    </xdr:to>
    <xdr:pic>
      <xdr:nvPicPr>
        <xdr:cNvPr id="126" name="图片 12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515351" y="42033826"/>
          <a:ext cx="495300" cy="502478"/>
        </a:xfrm>
        <a:prstGeom prst="rect">
          <a:avLst/>
        </a:prstGeom>
      </xdr:spPr>
    </xdr:pic>
    <xdr:clientData/>
  </xdr:twoCellAnchor>
  <xdr:twoCellAnchor editAs="oneCell">
    <xdr:from>
      <xdr:col>43</xdr:col>
      <xdr:colOff>66675</xdr:colOff>
      <xdr:row>40</xdr:row>
      <xdr:rowOff>114300</xdr:rowOff>
    </xdr:from>
    <xdr:to>
      <xdr:col>43</xdr:col>
      <xdr:colOff>542925</xdr:colOff>
      <xdr:row>40</xdr:row>
      <xdr:rowOff>611256</xdr:rowOff>
    </xdr:to>
    <xdr:pic>
      <xdr:nvPicPr>
        <xdr:cNvPr id="127" name="图片 12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486775" y="42814875"/>
          <a:ext cx="476250" cy="496956"/>
        </a:xfrm>
        <a:prstGeom prst="rect">
          <a:avLst/>
        </a:prstGeom>
      </xdr:spPr>
    </xdr:pic>
    <xdr:clientData/>
  </xdr:twoCellAnchor>
  <xdr:twoCellAnchor editAs="oneCell">
    <xdr:from>
      <xdr:col>43</xdr:col>
      <xdr:colOff>57150</xdr:colOff>
      <xdr:row>41</xdr:row>
      <xdr:rowOff>76200</xdr:rowOff>
    </xdr:from>
    <xdr:to>
      <xdr:col>43</xdr:col>
      <xdr:colOff>566672</xdr:colOff>
      <xdr:row>41</xdr:row>
      <xdr:rowOff>600075</xdr:rowOff>
    </xdr:to>
    <xdr:pic>
      <xdr:nvPicPr>
        <xdr:cNvPr id="128" name="图片 127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477250" y="43548300"/>
          <a:ext cx="509522" cy="523875"/>
        </a:xfrm>
        <a:prstGeom prst="rect">
          <a:avLst/>
        </a:prstGeom>
      </xdr:spPr>
    </xdr:pic>
    <xdr:clientData/>
  </xdr:twoCellAnchor>
  <xdr:twoCellAnchor editAs="oneCell">
    <xdr:from>
      <xdr:col>44</xdr:col>
      <xdr:colOff>104775</xdr:colOff>
      <xdr:row>36</xdr:row>
      <xdr:rowOff>66675</xdr:rowOff>
    </xdr:from>
    <xdr:to>
      <xdr:col>44</xdr:col>
      <xdr:colOff>619125</xdr:colOff>
      <xdr:row>36</xdr:row>
      <xdr:rowOff>595514</xdr:rowOff>
    </xdr:to>
    <xdr:pic>
      <xdr:nvPicPr>
        <xdr:cNvPr id="129" name="图片 128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9233475" y="8982075"/>
          <a:ext cx="514350" cy="528839"/>
        </a:xfrm>
        <a:prstGeom prst="rect">
          <a:avLst/>
        </a:prstGeom>
      </xdr:spPr>
    </xdr:pic>
    <xdr:clientData/>
  </xdr:twoCellAnchor>
  <xdr:twoCellAnchor editAs="oneCell">
    <xdr:from>
      <xdr:col>45</xdr:col>
      <xdr:colOff>85725</xdr:colOff>
      <xdr:row>36</xdr:row>
      <xdr:rowOff>76200</xdr:rowOff>
    </xdr:from>
    <xdr:to>
      <xdr:col>45</xdr:col>
      <xdr:colOff>600075</xdr:colOff>
      <xdr:row>36</xdr:row>
      <xdr:rowOff>605039</xdr:rowOff>
    </xdr:to>
    <xdr:pic>
      <xdr:nvPicPr>
        <xdr:cNvPr id="130" name="图片 129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0090725" y="8991600"/>
          <a:ext cx="514350" cy="528839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76200</xdr:colOff>
      <xdr:row>37</xdr:row>
      <xdr:rowOff>66675</xdr:rowOff>
    </xdr:from>
    <xdr:to>
      <xdr:col>45</xdr:col>
      <xdr:colOff>628650</xdr:colOff>
      <xdr:row>37</xdr:row>
      <xdr:rowOff>580760</xdr:rowOff>
    </xdr:to>
    <xdr:pic>
      <xdr:nvPicPr>
        <xdr:cNvPr id="131" name="图片 130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0081200" y="9610725"/>
          <a:ext cx="552450" cy="514085"/>
        </a:xfrm>
        <a:prstGeom prst="rect">
          <a:avLst/>
        </a:prstGeom>
      </xdr:spPr>
    </xdr:pic>
    <xdr:clientData/>
  </xdr:twoCellAnchor>
  <xdr:twoCellAnchor editAs="oneCell">
    <xdr:from>
      <xdr:col>45</xdr:col>
      <xdr:colOff>114300</xdr:colOff>
      <xdr:row>38</xdr:row>
      <xdr:rowOff>95250</xdr:rowOff>
    </xdr:from>
    <xdr:to>
      <xdr:col>45</xdr:col>
      <xdr:colOff>607513</xdr:colOff>
      <xdr:row>38</xdr:row>
      <xdr:rowOff>609600</xdr:rowOff>
    </xdr:to>
    <xdr:pic>
      <xdr:nvPicPr>
        <xdr:cNvPr id="132" name="图片 131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0119300" y="10296525"/>
          <a:ext cx="493213" cy="514350"/>
        </a:xfrm>
        <a:prstGeom prst="rect">
          <a:avLst/>
        </a:prstGeom>
      </xdr:spPr>
    </xdr:pic>
    <xdr:clientData/>
  </xdr:twoCellAnchor>
  <xdr:twoCellAnchor editAs="oneCell">
    <xdr:from>
      <xdr:col>45</xdr:col>
      <xdr:colOff>85725</xdr:colOff>
      <xdr:row>39</xdr:row>
      <xdr:rowOff>95250</xdr:rowOff>
    </xdr:from>
    <xdr:to>
      <xdr:col>45</xdr:col>
      <xdr:colOff>571500</xdr:colOff>
      <xdr:row>39</xdr:row>
      <xdr:rowOff>595313</xdr:rowOff>
    </xdr:to>
    <xdr:pic>
      <xdr:nvPicPr>
        <xdr:cNvPr id="133" name="图片 13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0090725" y="10953750"/>
          <a:ext cx="485775" cy="500063"/>
        </a:xfrm>
        <a:prstGeom prst="rect">
          <a:avLst/>
        </a:prstGeom>
      </xdr:spPr>
    </xdr:pic>
    <xdr:clientData/>
  </xdr:twoCellAnchor>
  <xdr:twoCellAnchor editAs="oneCell">
    <xdr:from>
      <xdr:col>45</xdr:col>
      <xdr:colOff>57150</xdr:colOff>
      <xdr:row>40</xdr:row>
      <xdr:rowOff>76200</xdr:rowOff>
    </xdr:from>
    <xdr:to>
      <xdr:col>45</xdr:col>
      <xdr:colOff>566672</xdr:colOff>
      <xdr:row>40</xdr:row>
      <xdr:rowOff>600075</xdr:rowOff>
    </xdr:to>
    <xdr:pic>
      <xdr:nvPicPr>
        <xdr:cNvPr id="134" name="图片 133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0062150" y="11658600"/>
          <a:ext cx="509522" cy="523875"/>
        </a:xfrm>
        <a:prstGeom prst="rect">
          <a:avLst/>
        </a:prstGeom>
      </xdr:spPr>
    </xdr:pic>
    <xdr:clientData/>
  </xdr:twoCellAnchor>
  <xdr:twoCellAnchor editAs="oneCell">
    <xdr:from>
      <xdr:col>45</xdr:col>
      <xdr:colOff>85726</xdr:colOff>
      <xdr:row>41</xdr:row>
      <xdr:rowOff>95251</xdr:rowOff>
    </xdr:from>
    <xdr:to>
      <xdr:col>45</xdr:col>
      <xdr:colOff>590550</xdr:colOff>
      <xdr:row>41</xdr:row>
      <xdr:rowOff>600075</xdr:rowOff>
    </xdr:to>
    <xdr:pic>
      <xdr:nvPicPr>
        <xdr:cNvPr id="135" name="图片 134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40090726" y="12344401"/>
          <a:ext cx="504824" cy="504824"/>
        </a:xfrm>
        <a:prstGeom prst="rect">
          <a:avLst/>
        </a:prstGeom>
      </xdr:spPr>
    </xdr:pic>
    <xdr:clientData/>
  </xdr:twoCellAnchor>
  <xdr:twoCellAnchor editAs="oneCell">
    <xdr:from>
      <xdr:col>46</xdr:col>
      <xdr:colOff>104775</xdr:colOff>
      <xdr:row>36</xdr:row>
      <xdr:rowOff>47625</xdr:rowOff>
    </xdr:from>
    <xdr:to>
      <xdr:col>46</xdr:col>
      <xdr:colOff>619125</xdr:colOff>
      <xdr:row>36</xdr:row>
      <xdr:rowOff>576464</xdr:rowOff>
    </xdr:to>
    <xdr:pic>
      <xdr:nvPicPr>
        <xdr:cNvPr id="136" name="图片 13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1186100" y="8963025"/>
          <a:ext cx="514350" cy="528839"/>
        </a:xfrm>
        <a:prstGeom prst="rect">
          <a:avLst/>
        </a:prstGeom>
      </xdr:spPr>
    </xdr:pic>
    <xdr:clientData/>
  </xdr:twoCellAnchor>
  <xdr:twoCellAnchor editAs="oneCell">
    <xdr:from>
      <xdr:col>46</xdr:col>
      <xdr:colOff>104776</xdr:colOff>
      <xdr:row>37</xdr:row>
      <xdr:rowOff>95251</xdr:rowOff>
    </xdr:from>
    <xdr:to>
      <xdr:col>46</xdr:col>
      <xdr:colOff>600076</xdr:colOff>
      <xdr:row>37</xdr:row>
      <xdr:rowOff>590551</xdr:rowOff>
    </xdr:to>
    <xdr:pic>
      <xdr:nvPicPr>
        <xdr:cNvPr id="137" name="图片 136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1186101" y="9639301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46</xdr:col>
      <xdr:colOff>76201</xdr:colOff>
      <xdr:row>38</xdr:row>
      <xdr:rowOff>85725</xdr:rowOff>
    </xdr:from>
    <xdr:to>
      <xdr:col>46</xdr:col>
      <xdr:colOff>555135</xdr:colOff>
      <xdr:row>38</xdr:row>
      <xdr:rowOff>571500</xdr:rowOff>
    </xdr:to>
    <xdr:pic>
      <xdr:nvPicPr>
        <xdr:cNvPr id="138" name="图片 137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41157526" y="10287000"/>
          <a:ext cx="478934" cy="485775"/>
        </a:xfrm>
        <a:prstGeom prst="rect">
          <a:avLst/>
        </a:prstGeom>
      </xdr:spPr>
    </xdr:pic>
    <xdr:clientData/>
  </xdr:twoCellAnchor>
  <xdr:twoCellAnchor editAs="oneCell">
    <xdr:from>
      <xdr:col>46</xdr:col>
      <xdr:colOff>85726</xdr:colOff>
      <xdr:row>39</xdr:row>
      <xdr:rowOff>104776</xdr:rowOff>
    </xdr:from>
    <xdr:to>
      <xdr:col>46</xdr:col>
      <xdr:colOff>638176</xdr:colOff>
      <xdr:row>39</xdr:row>
      <xdr:rowOff>657226</xdr:rowOff>
    </xdr:to>
    <xdr:pic>
      <xdr:nvPicPr>
        <xdr:cNvPr id="139" name="图片 138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1167051" y="10963276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47</xdr:col>
      <xdr:colOff>57151</xdr:colOff>
      <xdr:row>36</xdr:row>
      <xdr:rowOff>28576</xdr:rowOff>
    </xdr:from>
    <xdr:to>
      <xdr:col>47</xdr:col>
      <xdr:colOff>604157</xdr:colOff>
      <xdr:row>36</xdr:row>
      <xdr:rowOff>600076</xdr:rowOff>
    </xdr:to>
    <xdr:pic>
      <xdr:nvPicPr>
        <xdr:cNvPr id="140" name="图片 139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2129076" y="8943976"/>
          <a:ext cx="547006" cy="571500"/>
        </a:xfrm>
        <a:prstGeom prst="rect">
          <a:avLst/>
        </a:prstGeom>
      </xdr:spPr>
    </xdr:pic>
    <xdr:clientData/>
  </xdr:twoCellAnchor>
  <xdr:oneCellAnchor>
    <xdr:from>
      <xdr:col>47</xdr:col>
      <xdr:colOff>76200</xdr:colOff>
      <xdr:row>37</xdr:row>
      <xdr:rowOff>104775</xdr:rowOff>
    </xdr:from>
    <xdr:ext cx="495300" cy="495300"/>
    <xdr:pic>
      <xdr:nvPicPr>
        <xdr:cNvPr id="141" name="图片 14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2148125" y="9648825"/>
          <a:ext cx="495300" cy="495300"/>
        </a:xfrm>
        <a:prstGeom prst="rect">
          <a:avLst/>
        </a:prstGeom>
      </xdr:spPr>
    </xdr:pic>
    <xdr:clientData/>
  </xdr:oneCellAnchor>
  <xdr:twoCellAnchor editAs="oneCell">
    <xdr:from>
      <xdr:col>47</xdr:col>
      <xdr:colOff>57150</xdr:colOff>
      <xdr:row>38</xdr:row>
      <xdr:rowOff>47625</xdr:rowOff>
    </xdr:from>
    <xdr:to>
      <xdr:col>47</xdr:col>
      <xdr:colOff>619125</xdr:colOff>
      <xdr:row>38</xdr:row>
      <xdr:rowOff>577940</xdr:rowOff>
    </xdr:to>
    <xdr:pic>
      <xdr:nvPicPr>
        <xdr:cNvPr id="142" name="图片 141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715000" y="57721500"/>
          <a:ext cx="561975" cy="530315"/>
        </a:xfrm>
        <a:prstGeom prst="rect">
          <a:avLst/>
        </a:prstGeom>
      </xdr:spPr>
    </xdr:pic>
    <xdr:clientData/>
  </xdr:twoCellAnchor>
  <xdr:twoCellAnchor editAs="oneCell">
    <xdr:from>
      <xdr:col>47</xdr:col>
      <xdr:colOff>76201</xdr:colOff>
      <xdr:row>39</xdr:row>
      <xdr:rowOff>95251</xdr:rowOff>
    </xdr:from>
    <xdr:to>
      <xdr:col>47</xdr:col>
      <xdr:colOff>628651</xdr:colOff>
      <xdr:row>39</xdr:row>
      <xdr:rowOff>647701</xdr:rowOff>
    </xdr:to>
    <xdr:pic>
      <xdr:nvPicPr>
        <xdr:cNvPr id="143" name="图片 14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734051" y="58540651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47</xdr:col>
      <xdr:colOff>85726</xdr:colOff>
      <xdr:row>40</xdr:row>
      <xdr:rowOff>57150</xdr:rowOff>
    </xdr:from>
    <xdr:to>
      <xdr:col>47</xdr:col>
      <xdr:colOff>613358</xdr:colOff>
      <xdr:row>40</xdr:row>
      <xdr:rowOff>600075</xdr:rowOff>
    </xdr:to>
    <xdr:pic>
      <xdr:nvPicPr>
        <xdr:cNvPr id="144" name="图片 14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2157651" y="11639550"/>
          <a:ext cx="527632" cy="542925"/>
        </a:xfrm>
        <a:prstGeom prst="rect">
          <a:avLst/>
        </a:prstGeom>
      </xdr:spPr>
    </xdr:pic>
    <xdr:clientData/>
  </xdr:twoCellAnchor>
  <xdr:twoCellAnchor editAs="oneCell">
    <xdr:from>
      <xdr:col>47</xdr:col>
      <xdr:colOff>104776</xdr:colOff>
      <xdr:row>41</xdr:row>
      <xdr:rowOff>85726</xdr:rowOff>
    </xdr:from>
    <xdr:to>
      <xdr:col>47</xdr:col>
      <xdr:colOff>665350</xdr:colOff>
      <xdr:row>41</xdr:row>
      <xdr:rowOff>638176</xdr:rowOff>
    </xdr:to>
    <xdr:pic>
      <xdr:nvPicPr>
        <xdr:cNvPr id="145" name="图片 144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762626" y="60074176"/>
          <a:ext cx="560574" cy="552450"/>
        </a:xfrm>
        <a:prstGeom prst="rect">
          <a:avLst/>
        </a:prstGeom>
      </xdr:spPr>
    </xdr:pic>
    <xdr:clientData/>
  </xdr:twoCellAnchor>
  <xdr:twoCellAnchor editAs="oneCell">
    <xdr:from>
      <xdr:col>47</xdr:col>
      <xdr:colOff>85725</xdr:colOff>
      <xdr:row>42</xdr:row>
      <xdr:rowOff>38100</xdr:rowOff>
    </xdr:from>
    <xdr:to>
      <xdr:col>47</xdr:col>
      <xdr:colOff>642200</xdr:colOff>
      <xdr:row>42</xdr:row>
      <xdr:rowOff>619125</xdr:rowOff>
    </xdr:to>
    <xdr:pic>
      <xdr:nvPicPr>
        <xdr:cNvPr id="146" name="图片 145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2157650" y="12982575"/>
          <a:ext cx="556475" cy="581025"/>
        </a:xfrm>
        <a:prstGeom prst="rect">
          <a:avLst/>
        </a:prstGeom>
      </xdr:spPr>
    </xdr:pic>
    <xdr:clientData/>
  </xdr:twoCellAnchor>
  <xdr:twoCellAnchor editAs="oneCell">
    <xdr:from>
      <xdr:col>48</xdr:col>
      <xdr:colOff>104775</xdr:colOff>
      <xdr:row>36</xdr:row>
      <xdr:rowOff>57150</xdr:rowOff>
    </xdr:from>
    <xdr:to>
      <xdr:col>48</xdr:col>
      <xdr:colOff>632407</xdr:colOff>
      <xdr:row>36</xdr:row>
      <xdr:rowOff>600075</xdr:rowOff>
    </xdr:to>
    <xdr:pic>
      <xdr:nvPicPr>
        <xdr:cNvPr id="147" name="图片 146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3081575" y="8972550"/>
          <a:ext cx="527632" cy="542925"/>
        </a:xfrm>
        <a:prstGeom prst="rect">
          <a:avLst/>
        </a:prstGeom>
      </xdr:spPr>
    </xdr:pic>
    <xdr:clientData/>
  </xdr:twoCellAnchor>
  <xdr:oneCellAnchor>
    <xdr:from>
      <xdr:col>48</xdr:col>
      <xdr:colOff>95250</xdr:colOff>
      <xdr:row>37</xdr:row>
      <xdr:rowOff>76200</xdr:rowOff>
    </xdr:from>
    <xdr:ext cx="495300" cy="495300"/>
    <xdr:pic>
      <xdr:nvPicPr>
        <xdr:cNvPr id="148" name="图片 147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3072050" y="9620250"/>
          <a:ext cx="495300" cy="495300"/>
        </a:xfrm>
        <a:prstGeom prst="rect">
          <a:avLst/>
        </a:prstGeom>
      </xdr:spPr>
    </xdr:pic>
    <xdr:clientData/>
  </xdr:oneCellAnchor>
  <xdr:twoCellAnchor editAs="oneCell">
    <xdr:from>
      <xdr:col>48</xdr:col>
      <xdr:colOff>104775</xdr:colOff>
      <xdr:row>38</xdr:row>
      <xdr:rowOff>66675</xdr:rowOff>
    </xdr:from>
    <xdr:to>
      <xdr:col>48</xdr:col>
      <xdr:colOff>666750</xdr:colOff>
      <xdr:row>38</xdr:row>
      <xdr:rowOff>596990</xdr:rowOff>
    </xdr:to>
    <xdr:pic>
      <xdr:nvPicPr>
        <xdr:cNvPr id="149" name="图片 14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43081575" y="10267950"/>
          <a:ext cx="561975" cy="530315"/>
        </a:xfrm>
        <a:prstGeom prst="rect">
          <a:avLst/>
        </a:prstGeom>
      </xdr:spPr>
    </xdr:pic>
    <xdr:clientData/>
  </xdr:twoCellAnchor>
  <xdr:twoCellAnchor editAs="oneCell">
    <xdr:from>
      <xdr:col>48</xdr:col>
      <xdr:colOff>133350</xdr:colOff>
      <xdr:row>39</xdr:row>
      <xdr:rowOff>95250</xdr:rowOff>
    </xdr:from>
    <xdr:to>
      <xdr:col>48</xdr:col>
      <xdr:colOff>680356</xdr:colOff>
      <xdr:row>39</xdr:row>
      <xdr:rowOff>666750</xdr:rowOff>
    </xdr:to>
    <xdr:pic>
      <xdr:nvPicPr>
        <xdr:cNvPr id="150" name="图片 149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3110150" y="10953750"/>
          <a:ext cx="547006" cy="571500"/>
        </a:xfrm>
        <a:prstGeom prst="rect">
          <a:avLst/>
        </a:prstGeom>
      </xdr:spPr>
    </xdr:pic>
    <xdr:clientData/>
  </xdr:twoCellAnchor>
  <xdr:twoCellAnchor editAs="oneCell">
    <xdr:from>
      <xdr:col>49</xdr:col>
      <xdr:colOff>38100</xdr:colOff>
      <xdr:row>36</xdr:row>
      <xdr:rowOff>66675</xdr:rowOff>
    </xdr:from>
    <xdr:to>
      <xdr:col>49</xdr:col>
      <xdr:colOff>565732</xdr:colOff>
      <xdr:row>36</xdr:row>
      <xdr:rowOff>609600</xdr:rowOff>
    </xdr:to>
    <xdr:pic>
      <xdr:nvPicPr>
        <xdr:cNvPr id="151" name="图片 150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3891200" y="8982075"/>
          <a:ext cx="527632" cy="542925"/>
        </a:xfrm>
        <a:prstGeom prst="rect">
          <a:avLst/>
        </a:prstGeom>
      </xdr:spPr>
    </xdr:pic>
    <xdr:clientData/>
  </xdr:twoCellAnchor>
  <xdr:twoCellAnchor editAs="oneCell">
    <xdr:from>
      <xdr:col>49</xdr:col>
      <xdr:colOff>57150</xdr:colOff>
      <xdr:row>37</xdr:row>
      <xdr:rowOff>85726</xdr:rowOff>
    </xdr:from>
    <xdr:to>
      <xdr:col>49</xdr:col>
      <xdr:colOff>617607</xdr:colOff>
      <xdr:row>37</xdr:row>
      <xdr:rowOff>638176</xdr:rowOff>
    </xdr:to>
    <xdr:pic>
      <xdr:nvPicPr>
        <xdr:cNvPr id="152" name="图片 151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3910250" y="9629776"/>
          <a:ext cx="560457" cy="552450"/>
        </a:xfrm>
        <a:prstGeom prst="rect">
          <a:avLst/>
        </a:prstGeom>
      </xdr:spPr>
    </xdr:pic>
    <xdr:clientData/>
  </xdr:twoCellAnchor>
  <xdr:twoCellAnchor editAs="oneCell">
    <xdr:from>
      <xdr:col>49</xdr:col>
      <xdr:colOff>76200</xdr:colOff>
      <xdr:row>38</xdr:row>
      <xdr:rowOff>66675</xdr:rowOff>
    </xdr:from>
    <xdr:to>
      <xdr:col>49</xdr:col>
      <xdr:colOff>638175</xdr:colOff>
      <xdr:row>38</xdr:row>
      <xdr:rowOff>596990</xdr:rowOff>
    </xdr:to>
    <xdr:pic>
      <xdr:nvPicPr>
        <xdr:cNvPr id="153" name="图片 15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43929300" y="10267950"/>
          <a:ext cx="561975" cy="530315"/>
        </a:xfrm>
        <a:prstGeom prst="rect">
          <a:avLst/>
        </a:prstGeom>
      </xdr:spPr>
    </xdr:pic>
    <xdr:clientData/>
  </xdr:twoCellAnchor>
  <xdr:twoCellAnchor editAs="oneCell">
    <xdr:from>
      <xdr:col>49</xdr:col>
      <xdr:colOff>47625</xdr:colOff>
      <xdr:row>39</xdr:row>
      <xdr:rowOff>66675</xdr:rowOff>
    </xdr:from>
    <xdr:to>
      <xdr:col>49</xdr:col>
      <xdr:colOff>614502</xdr:colOff>
      <xdr:row>39</xdr:row>
      <xdr:rowOff>609600</xdr:rowOff>
    </xdr:to>
    <xdr:pic>
      <xdr:nvPicPr>
        <xdr:cNvPr id="154" name="图片 153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3900725" y="10925175"/>
          <a:ext cx="566877" cy="542925"/>
        </a:xfrm>
        <a:prstGeom prst="rect">
          <a:avLst/>
        </a:prstGeom>
      </xdr:spPr>
    </xdr:pic>
    <xdr:clientData/>
  </xdr:twoCellAnchor>
  <xdr:oneCellAnchor>
    <xdr:from>
      <xdr:col>49</xdr:col>
      <xdr:colOff>57150</xdr:colOff>
      <xdr:row>40</xdr:row>
      <xdr:rowOff>104775</xdr:rowOff>
    </xdr:from>
    <xdr:ext cx="495300" cy="495300"/>
    <xdr:pic>
      <xdr:nvPicPr>
        <xdr:cNvPr id="155" name="图片 15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3910250" y="11687175"/>
          <a:ext cx="495300" cy="495300"/>
        </a:xfrm>
        <a:prstGeom prst="rect">
          <a:avLst/>
        </a:prstGeom>
      </xdr:spPr>
    </xdr:pic>
    <xdr:clientData/>
  </xdr:oneCellAnchor>
  <xdr:twoCellAnchor editAs="oneCell">
    <xdr:from>
      <xdr:col>49</xdr:col>
      <xdr:colOff>85726</xdr:colOff>
      <xdr:row>41</xdr:row>
      <xdr:rowOff>104775</xdr:rowOff>
    </xdr:from>
    <xdr:to>
      <xdr:col>49</xdr:col>
      <xdr:colOff>643744</xdr:colOff>
      <xdr:row>41</xdr:row>
      <xdr:rowOff>638175</xdr:rowOff>
    </xdr:to>
    <xdr:pic>
      <xdr:nvPicPr>
        <xdr:cNvPr id="156" name="图片 15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3938826" y="12353925"/>
          <a:ext cx="558018" cy="533400"/>
        </a:xfrm>
        <a:prstGeom prst="rect">
          <a:avLst/>
        </a:prstGeom>
      </xdr:spPr>
    </xdr:pic>
    <xdr:clientData/>
  </xdr:twoCellAnchor>
  <xdr:twoCellAnchor editAs="oneCell">
    <xdr:from>
      <xdr:col>49</xdr:col>
      <xdr:colOff>104775</xdr:colOff>
      <xdr:row>42</xdr:row>
      <xdr:rowOff>57150</xdr:rowOff>
    </xdr:from>
    <xdr:to>
      <xdr:col>49</xdr:col>
      <xdr:colOff>651781</xdr:colOff>
      <xdr:row>42</xdr:row>
      <xdr:rowOff>628650</xdr:rowOff>
    </xdr:to>
    <xdr:pic>
      <xdr:nvPicPr>
        <xdr:cNvPr id="157" name="图片 156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3957875" y="13001625"/>
          <a:ext cx="547006" cy="571500"/>
        </a:xfrm>
        <a:prstGeom prst="rect">
          <a:avLst/>
        </a:prstGeom>
      </xdr:spPr>
    </xdr:pic>
    <xdr:clientData/>
  </xdr:twoCellAnchor>
  <xdr:oneCellAnchor>
    <xdr:from>
      <xdr:col>50</xdr:col>
      <xdr:colOff>76200</xdr:colOff>
      <xdr:row>36</xdr:row>
      <xdr:rowOff>66675</xdr:rowOff>
    </xdr:from>
    <xdr:ext cx="495300" cy="495300"/>
    <xdr:pic>
      <xdr:nvPicPr>
        <xdr:cNvPr id="158" name="图片 157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4805600" y="8982075"/>
          <a:ext cx="495300" cy="495300"/>
        </a:xfrm>
        <a:prstGeom prst="rect">
          <a:avLst/>
        </a:prstGeom>
      </xdr:spPr>
    </xdr:pic>
    <xdr:clientData/>
  </xdr:oneCellAnchor>
  <xdr:twoCellAnchor editAs="oneCell">
    <xdr:from>
      <xdr:col>50</xdr:col>
      <xdr:colOff>104775</xdr:colOff>
      <xdr:row>37</xdr:row>
      <xdr:rowOff>76200</xdr:rowOff>
    </xdr:from>
    <xdr:to>
      <xdr:col>50</xdr:col>
      <xdr:colOff>632407</xdr:colOff>
      <xdr:row>37</xdr:row>
      <xdr:rowOff>619125</xdr:rowOff>
    </xdr:to>
    <xdr:pic>
      <xdr:nvPicPr>
        <xdr:cNvPr id="159" name="图片 158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4834175" y="9620250"/>
          <a:ext cx="527632" cy="542925"/>
        </a:xfrm>
        <a:prstGeom prst="rect">
          <a:avLst/>
        </a:prstGeom>
      </xdr:spPr>
    </xdr:pic>
    <xdr:clientData/>
  </xdr:twoCellAnchor>
  <xdr:twoCellAnchor editAs="oneCell">
    <xdr:from>
      <xdr:col>50</xdr:col>
      <xdr:colOff>85725</xdr:colOff>
      <xdr:row>38</xdr:row>
      <xdr:rowOff>57150</xdr:rowOff>
    </xdr:from>
    <xdr:to>
      <xdr:col>50</xdr:col>
      <xdr:colOff>632731</xdr:colOff>
      <xdr:row>38</xdr:row>
      <xdr:rowOff>628650</xdr:rowOff>
    </xdr:to>
    <xdr:pic>
      <xdr:nvPicPr>
        <xdr:cNvPr id="160" name="图片 159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4815125" y="10258425"/>
          <a:ext cx="547006" cy="571500"/>
        </a:xfrm>
        <a:prstGeom prst="rect">
          <a:avLst/>
        </a:prstGeom>
      </xdr:spPr>
    </xdr:pic>
    <xdr:clientData/>
  </xdr:twoCellAnchor>
  <xdr:twoCellAnchor editAs="oneCell">
    <xdr:from>
      <xdr:col>51</xdr:col>
      <xdr:colOff>104775</xdr:colOff>
      <xdr:row>36</xdr:row>
      <xdr:rowOff>47625</xdr:rowOff>
    </xdr:from>
    <xdr:to>
      <xdr:col>51</xdr:col>
      <xdr:colOff>651781</xdr:colOff>
      <xdr:row>36</xdr:row>
      <xdr:rowOff>619125</xdr:rowOff>
    </xdr:to>
    <xdr:pic>
      <xdr:nvPicPr>
        <xdr:cNvPr id="161" name="图片 160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5948600" y="8963025"/>
          <a:ext cx="547006" cy="571500"/>
        </a:xfrm>
        <a:prstGeom prst="rect">
          <a:avLst/>
        </a:prstGeom>
      </xdr:spPr>
    </xdr:pic>
    <xdr:clientData/>
  </xdr:twoCellAnchor>
  <xdr:twoCellAnchor editAs="oneCell">
    <xdr:from>
      <xdr:col>51</xdr:col>
      <xdr:colOff>104775</xdr:colOff>
      <xdr:row>37</xdr:row>
      <xdr:rowOff>66675</xdr:rowOff>
    </xdr:from>
    <xdr:to>
      <xdr:col>51</xdr:col>
      <xdr:colOff>632407</xdr:colOff>
      <xdr:row>37</xdr:row>
      <xdr:rowOff>609600</xdr:rowOff>
    </xdr:to>
    <xdr:pic>
      <xdr:nvPicPr>
        <xdr:cNvPr id="162" name="图片 161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5948600" y="9610725"/>
          <a:ext cx="527632" cy="542925"/>
        </a:xfrm>
        <a:prstGeom prst="rect">
          <a:avLst/>
        </a:prstGeom>
      </xdr:spPr>
    </xdr:pic>
    <xdr:clientData/>
  </xdr:twoCellAnchor>
  <xdr:oneCellAnchor>
    <xdr:from>
      <xdr:col>51</xdr:col>
      <xdr:colOff>104775</xdr:colOff>
      <xdr:row>38</xdr:row>
      <xdr:rowOff>76200</xdr:rowOff>
    </xdr:from>
    <xdr:ext cx="495300" cy="495300"/>
    <xdr:pic>
      <xdr:nvPicPr>
        <xdr:cNvPr id="163" name="图片 162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5948600" y="10277475"/>
          <a:ext cx="495300" cy="495300"/>
        </a:xfrm>
        <a:prstGeom prst="rect">
          <a:avLst/>
        </a:prstGeom>
      </xdr:spPr>
    </xdr:pic>
    <xdr:clientData/>
  </xdr:oneCellAnchor>
  <xdr:twoCellAnchor editAs="oneCell">
    <xdr:from>
      <xdr:col>51</xdr:col>
      <xdr:colOff>57150</xdr:colOff>
      <xdr:row>39</xdr:row>
      <xdr:rowOff>76200</xdr:rowOff>
    </xdr:from>
    <xdr:to>
      <xdr:col>51</xdr:col>
      <xdr:colOff>617607</xdr:colOff>
      <xdr:row>39</xdr:row>
      <xdr:rowOff>628650</xdr:rowOff>
    </xdr:to>
    <xdr:pic>
      <xdr:nvPicPr>
        <xdr:cNvPr id="164" name="图片 163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5900975" y="10934700"/>
          <a:ext cx="560457" cy="552450"/>
        </a:xfrm>
        <a:prstGeom prst="rect">
          <a:avLst/>
        </a:prstGeom>
      </xdr:spPr>
    </xdr:pic>
    <xdr:clientData/>
  </xdr:twoCellAnchor>
  <xdr:twoCellAnchor editAs="oneCell">
    <xdr:from>
      <xdr:col>51</xdr:col>
      <xdr:colOff>85725</xdr:colOff>
      <xdr:row>40</xdr:row>
      <xdr:rowOff>57150</xdr:rowOff>
    </xdr:from>
    <xdr:to>
      <xdr:col>51</xdr:col>
      <xdr:colOff>657225</xdr:colOff>
      <xdr:row>40</xdr:row>
      <xdr:rowOff>628650</xdr:rowOff>
    </xdr:to>
    <xdr:pic>
      <xdr:nvPicPr>
        <xdr:cNvPr id="165" name="图片 164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45929550" y="116395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51</xdr:col>
      <xdr:colOff>85725</xdr:colOff>
      <xdr:row>41</xdr:row>
      <xdr:rowOff>66675</xdr:rowOff>
    </xdr:from>
    <xdr:to>
      <xdr:col>51</xdr:col>
      <xdr:colOff>611717</xdr:colOff>
      <xdr:row>41</xdr:row>
      <xdr:rowOff>600075</xdr:rowOff>
    </xdr:to>
    <xdr:pic>
      <xdr:nvPicPr>
        <xdr:cNvPr id="166" name="图片 165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5929550" y="12315825"/>
          <a:ext cx="525992" cy="533400"/>
        </a:xfrm>
        <a:prstGeom prst="rect">
          <a:avLst/>
        </a:prstGeom>
      </xdr:spPr>
    </xdr:pic>
    <xdr:clientData/>
  </xdr:twoCellAnchor>
  <xdr:oneCellAnchor>
    <xdr:from>
      <xdr:col>52</xdr:col>
      <xdr:colOff>95250</xdr:colOff>
      <xdr:row>37</xdr:row>
      <xdr:rowOff>104775</xdr:rowOff>
    </xdr:from>
    <xdr:ext cx="495300" cy="495300"/>
    <xdr:pic>
      <xdr:nvPicPr>
        <xdr:cNvPr id="168" name="图片 167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6929675" y="9648825"/>
          <a:ext cx="495300" cy="495300"/>
        </a:xfrm>
        <a:prstGeom prst="rect">
          <a:avLst/>
        </a:prstGeom>
      </xdr:spPr>
    </xdr:pic>
    <xdr:clientData/>
  </xdr:oneCellAnchor>
  <xdr:twoCellAnchor editAs="oneCell">
    <xdr:from>
      <xdr:col>52</xdr:col>
      <xdr:colOff>76201</xdr:colOff>
      <xdr:row>38</xdr:row>
      <xdr:rowOff>38100</xdr:rowOff>
    </xdr:from>
    <xdr:to>
      <xdr:col>52</xdr:col>
      <xdr:colOff>609601</xdr:colOff>
      <xdr:row>38</xdr:row>
      <xdr:rowOff>594691</xdr:rowOff>
    </xdr:to>
    <xdr:pic>
      <xdr:nvPicPr>
        <xdr:cNvPr id="169" name="图片 16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6910626" y="10239375"/>
          <a:ext cx="533400" cy="556591"/>
        </a:xfrm>
        <a:prstGeom prst="rect">
          <a:avLst/>
        </a:prstGeom>
      </xdr:spPr>
    </xdr:pic>
    <xdr:clientData/>
  </xdr:twoCellAnchor>
  <xdr:twoCellAnchor editAs="oneCell">
    <xdr:from>
      <xdr:col>52</xdr:col>
      <xdr:colOff>38100</xdr:colOff>
      <xdr:row>39</xdr:row>
      <xdr:rowOff>38100</xdr:rowOff>
    </xdr:from>
    <xdr:to>
      <xdr:col>52</xdr:col>
      <xdr:colOff>647700</xdr:colOff>
      <xdr:row>39</xdr:row>
      <xdr:rowOff>647700</xdr:rowOff>
    </xdr:to>
    <xdr:pic>
      <xdr:nvPicPr>
        <xdr:cNvPr id="170" name="图片 16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6872525" y="108966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52</xdr:col>
      <xdr:colOff>47625</xdr:colOff>
      <xdr:row>40</xdr:row>
      <xdr:rowOff>57150</xdr:rowOff>
    </xdr:from>
    <xdr:to>
      <xdr:col>52</xdr:col>
      <xdr:colOff>582145</xdr:colOff>
      <xdr:row>40</xdr:row>
      <xdr:rowOff>561975</xdr:rowOff>
    </xdr:to>
    <xdr:pic>
      <xdr:nvPicPr>
        <xdr:cNvPr id="171" name="图片 17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6882050" y="11639550"/>
          <a:ext cx="534520" cy="504825"/>
        </a:xfrm>
        <a:prstGeom prst="rect">
          <a:avLst/>
        </a:prstGeom>
      </xdr:spPr>
    </xdr:pic>
    <xdr:clientData/>
  </xdr:twoCellAnchor>
  <xdr:twoCellAnchor editAs="oneCell">
    <xdr:from>
      <xdr:col>52</xdr:col>
      <xdr:colOff>114300</xdr:colOff>
      <xdr:row>41</xdr:row>
      <xdr:rowOff>47625</xdr:rowOff>
    </xdr:from>
    <xdr:to>
      <xdr:col>52</xdr:col>
      <xdr:colOff>681177</xdr:colOff>
      <xdr:row>41</xdr:row>
      <xdr:rowOff>590550</xdr:rowOff>
    </xdr:to>
    <xdr:pic>
      <xdr:nvPicPr>
        <xdr:cNvPr id="172" name="图片 171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6948725" y="12296775"/>
          <a:ext cx="566877" cy="542925"/>
        </a:xfrm>
        <a:prstGeom prst="rect">
          <a:avLst/>
        </a:prstGeom>
      </xdr:spPr>
    </xdr:pic>
    <xdr:clientData/>
  </xdr:twoCellAnchor>
  <xdr:twoCellAnchor editAs="oneCell">
    <xdr:from>
      <xdr:col>52</xdr:col>
      <xdr:colOff>57150</xdr:colOff>
      <xdr:row>36</xdr:row>
      <xdr:rowOff>66675</xdr:rowOff>
    </xdr:from>
    <xdr:to>
      <xdr:col>52</xdr:col>
      <xdr:colOff>584782</xdr:colOff>
      <xdr:row>36</xdr:row>
      <xdr:rowOff>609600</xdr:rowOff>
    </xdr:to>
    <xdr:pic>
      <xdr:nvPicPr>
        <xdr:cNvPr id="174" name="图片 17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6891575" y="8982075"/>
          <a:ext cx="527632" cy="542925"/>
        </a:xfrm>
        <a:prstGeom prst="rect">
          <a:avLst/>
        </a:prstGeom>
      </xdr:spPr>
    </xdr:pic>
    <xdr:clientData/>
  </xdr:twoCellAnchor>
  <xdr:twoCellAnchor editAs="oneCell">
    <xdr:from>
      <xdr:col>53</xdr:col>
      <xdr:colOff>104775</xdr:colOff>
      <xdr:row>36</xdr:row>
      <xdr:rowOff>57150</xdr:rowOff>
    </xdr:from>
    <xdr:to>
      <xdr:col>53</xdr:col>
      <xdr:colOff>632407</xdr:colOff>
      <xdr:row>36</xdr:row>
      <xdr:rowOff>600075</xdr:rowOff>
    </xdr:to>
    <xdr:pic>
      <xdr:nvPicPr>
        <xdr:cNvPr id="173" name="图片 172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7758350" y="8972550"/>
          <a:ext cx="527632" cy="542925"/>
        </a:xfrm>
        <a:prstGeom prst="rect">
          <a:avLst/>
        </a:prstGeom>
      </xdr:spPr>
    </xdr:pic>
    <xdr:clientData/>
  </xdr:twoCellAnchor>
  <xdr:twoCellAnchor editAs="oneCell">
    <xdr:from>
      <xdr:col>53</xdr:col>
      <xdr:colOff>57150</xdr:colOff>
      <xdr:row>37</xdr:row>
      <xdr:rowOff>76200</xdr:rowOff>
    </xdr:from>
    <xdr:to>
      <xdr:col>53</xdr:col>
      <xdr:colOff>590550</xdr:colOff>
      <xdr:row>37</xdr:row>
      <xdr:rowOff>631825</xdr:rowOff>
    </xdr:to>
    <xdr:pic>
      <xdr:nvPicPr>
        <xdr:cNvPr id="167" name="图片 16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7710725" y="9620250"/>
          <a:ext cx="533400" cy="555625"/>
        </a:xfrm>
        <a:prstGeom prst="rect">
          <a:avLst/>
        </a:prstGeom>
      </xdr:spPr>
    </xdr:pic>
    <xdr:clientData/>
  </xdr:twoCellAnchor>
  <xdr:oneCellAnchor>
    <xdr:from>
      <xdr:col>53</xdr:col>
      <xdr:colOff>66675</xdr:colOff>
      <xdr:row>38</xdr:row>
      <xdr:rowOff>95250</xdr:rowOff>
    </xdr:from>
    <xdr:ext cx="495300" cy="495300"/>
    <xdr:pic>
      <xdr:nvPicPr>
        <xdr:cNvPr id="175" name="图片 17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7720250" y="10296525"/>
          <a:ext cx="495300" cy="495300"/>
        </a:xfrm>
        <a:prstGeom prst="rect">
          <a:avLst/>
        </a:prstGeom>
      </xdr:spPr>
    </xdr:pic>
    <xdr:clientData/>
  </xdr:oneCellAnchor>
  <xdr:twoCellAnchor editAs="oneCell">
    <xdr:from>
      <xdr:col>53</xdr:col>
      <xdr:colOff>104775</xdr:colOff>
      <xdr:row>39</xdr:row>
      <xdr:rowOff>76200</xdr:rowOff>
    </xdr:from>
    <xdr:to>
      <xdr:col>53</xdr:col>
      <xdr:colOff>651781</xdr:colOff>
      <xdr:row>39</xdr:row>
      <xdr:rowOff>647700</xdr:rowOff>
    </xdr:to>
    <xdr:pic>
      <xdr:nvPicPr>
        <xdr:cNvPr id="176" name="图片 175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7758350" y="10934700"/>
          <a:ext cx="547006" cy="571500"/>
        </a:xfrm>
        <a:prstGeom prst="rect">
          <a:avLst/>
        </a:prstGeom>
      </xdr:spPr>
    </xdr:pic>
    <xdr:clientData/>
  </xdr:twoCellAnchor>
  <xdr:twoCellAnchor editAs="oneCell">
    <xdr:from>
      <xdr:col>53</xdr:col>
      <xdr:colOff>57150</xdr:colOff>
      <xdr:row>40</xdr:row>
      <xdr:rowOff>76200</xdr:rowOff>
    </xdr:from>
    <xdr:to>
      <xdr:col>53</xdr:col>
      <xdr:colOff>603476</xdr:colOff>
      <xdr:row>40</xdr:row>
      <xdr:rowOff>600075</xdr:rowOff>
    </xdr:to>
    <xdr:pic>
      <xdr:nvPicPr>
        <xdr:cNvPr id="177" name="图片 17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7710725" y="11658600"/>
          <a:ext cx="546326" cy="523875"/>
        </a:xfrm>
        <a:prstGeom prst="rect">
          <a:avLst/>
        </a:prstGeom>
      </xdr:spPr>
    </xdr:pic>
    <xdr:clientData/>
  </xdr:twoCellAnchor>
  <xdr:oneCellAnchor>
    <xdr:from>
      <xdr:col>54</xdr:col>
      <xdr:colOff>76200</xdr:colOff>
      <xdr:row>36</xdr:row>
      <xdr:rowOff>76200</xdr:rowOff>
    </xdr:from>
    <xdr:ext cx="495300" cy="495300"/>
    <xdr:pic>
      <xdr:nvPicPr>
        <xdr:cNvPr id="178" name="图片 177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5734050" y="72723375"/>
          <a:ext cx="495300" cy="495300"/>
        </a:xfrm>
        <a:prstGeom prst="rect">
          <a:avLst/>
        </a:prstGeom>
      </xdr:spPr>
    </xdr:pic>
    <xdr:clientData/>
  </xdr:oneCellAnchor>
  <xdr:twoCellAnchor editAs="oneCell">
    <xdr:from>
      <xdr:col>54</xdr:col>
      <xdr:colOff>85725</xdr:colOff>
      <xdr:row>37</xdr:row>
      <xdr:rowOff>38100</xdr:rowOff>
    </xdr:from>
    <xdr:to>
      <xdr:col>54</xdr:col>
      <xdr:colOff>613357</xdr:colOff>
      <xdr:row>37</xdr:row>
      <xdr:rowOff>581025</xdr:rowOff>
    </xdr:to>
    <xdr:pic>
      <xdr:nvPicPr>
        <xdr:cNvPr id="179" name="图片 178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743575" y="73313925"/>
          <a:ext cx="527632" cy="542925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47625</xdr:colOff>
      <xdr:row>38</xdr:row>
      <xdr:rowOff>38100</xdr:rowOff>
    </xdr:from>
    <xdr:to>
      <xdr:col>54</xdr:col>
      <xdr:colOff>594631</xdr:colOff>
      <xdr:row>38</xdr:row>
      <xdr:rowOff>609600</xdr:rowOff>
    </xdr:to>
    <xdr:pic>
      <xdr:nvPicPr>
        <xdr:cNvPr id="180" name="图片 179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705475" y="73942575"/>
          <a:ext cx="547006" cy="571500"/>
        </a:xfrm>
        <a:prstGeom prst="rect">
          <a:avLst/>
        </a:prstGeom>
      </xdr:spPr>
    </xdr:pic>
    <xdr:clientData/>
  </xdr:twoCellAnchor>
  <xdr:oneCellAnchor>
    <xdr:from>
      <xdr:col>55</xdr:col>
      <xdr:colOff>104775</xdr:colOff>
      <xdr:row>36</xdr:row>
      <xdr:rowOff>47625</xdr:rowOff>
    </xdr:from>
    <xdr:ext cx="495300" cy="495300"/>
    <xdr:pic>
      <xdr:nvPicPr>
        <xdr:cNvPr id="181" name="图片 18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648450" y="72694800"/>
          <a:ext cx="495300" cy="495300"/>
        </a:xfrm>
        <a:prstGeom prst="rect">
          <a:avLst/>
        </a:prstGeom>
      </xdr:spPr>
    </xdr:pic>
    <xdr:clientData/>
  </xdr:oneCellAnchor>
  <xdr:twoCellAnchor editAs="oneCell">
    <xdr:from>
      <xdr:col>55</xdr:col>
      <xdr:colOff>114300</xdr:colOff>
      <xdr:row>37</xdr:row>
      <xdr:rowOff>38100</xdr:rowOff>
    </xdr:from>
    <xdr:to>
      <xdr:col>55</xdr:col>
      <xdr:colOff>641932</xdr:colOff>
      <xdr:row>37</xdr:row>
      <xdr:rowOff>581025</xdr:rowOff>
    </xdr:to>
    <xdr:pic>
      <xdr:nvPicPr>
        <xdr:cNvPr id="182" name="图片 181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6657975" y="73313925"/>
          <a:ext cx="527632" cy="542925"/>
        </a:xfrm>
        <a:prstGeom prst="rect">
          <a:avLst/>
        </a:prstGeom>
      </xdr:spPr>
    </xdr:pic>
    <xdr:clientData/>
  </xdr:twoCellAnchor>
  <xdr:twoCellAnchor editAs="oneCell">
    <xdr:from>
      <xdr:col>55</xdr:col>
      <xdr:colOff>104775</xdr:colOff>
      <xdr:row>38</xdr:row>
      <xdr:rowOff>28575</xdr:rowOff>
    </xdr:from>
    <xdr:to>
      <xdr:col>55</xdr:col>
      <xdr:colOff>638175</xdr:colOff>
      <xdr:row>38</xdr:row>
      <xdr:rowOff>584200</xdr:rowOff>
    </xdr:to>
    <xdr:pic>
      <xdr:nvPicPr>
        <xdr:cNvPr id="183" name="图片 182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6648450" y="73933050"/>
          <a:ext cx="533400" cy="555625"/>
        </a:xfrm>
        <a:prstGeom prst="rect">
          <a:avLst/>
        </a:prstGeom>
      </xdr:spPr>
    </xdr:pic>
    <xdr:clientData/>
  </xdr:twoCellAnchor>
  <xdr:twoCellAnchor editAs="oneCell">
    <xdr:from>
      <xdr:col>55</xdr:col>
      <xdr:colOff>57150</xdr:colOff>
      <xdr:row>39</xdr:row>
      <xdr:rowOff>57150</xdr:rowOff>
    </xdr:from>
    <xdr:to>
      <xdr:col>55</xdr:col>
      <xdr:colOff>655016</xdr:colOff>
      <xdr:row>39</xdr:row>
      <xdr:rowOff>638175</xdr:rowOff>
    </xdr:to>
    <xdr:pic>
      <xdr:nvPicPr>
        <xdr:cNvPr id="184" name="图片 183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6600825" y="74590275"/>
          <a:ext cx="597866" cy="581025"/>
        </a:xfrm>
        <a:prstGeom prst="rect">
          <a:avLst/>
        </a:prstGeom>
      </xdr:spPr>
    </xdr:pic>
    <xdr:clientData/>
  </xdr:twoCellAnchor>
  <xdr:twoCellAnchor editAs="oneCell">
    <xdr:from>
      <xdr:col>55</xdr:col>
      <xdr:colOff>104775</xdr:colOff>
      <xdr:row>40</xdr:row>
      <xdr:rowOff>38100</xdr:rowOff>
    </xdr:from>
    <xdr:to>
      <xdr:col>55</xdr:col>
      <xdr:colOff>647700</xdr:colOff>
      <xdr:row>40</xdr:row>
      <xdr:rowOff>581025</xdr:rowOff>
    </xdr:to>
    <xdr:pic>
      <xdr:nvPicPr>
        <xdr:cNvPr id="185" name="图片 18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648450" y="75276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56</xdr:col>
      <xdr:colOff>85725</xdr:colOff>
      <xdr:row>36</xdr:row>
      <xdr:rowOff>47625</xdr:rowOff>
    </xdr:from>
    <xdr:to>
      <xdr:col>56</xdr:col>
      <xdr:colOff>613357</xdr:colOff>
      <xdr:row>36</xdr:row>
      <xdr:rowOff>590550</xdr:rowOff>
    </xdr:to>
    <xdr:pic>
      <xdr:nvPicPr>
        <xdr:cNvPr id="186" name="图片 18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0368200" y="8963025"/>
          <a:ext cx="527632" cy="542925"/>
        </a:xfrm>
        <a:prstGeom prst="rect">
          <a:avLst/>
        </a:prstGeom>
      </xdr:spPr>
    </xdr:pic>
    <xdr:clientData/>
  </xdr:twoCellAnchor>
  <xdr:twoCellAnchor editAs="oneCell">
    <xdr:from>
      <xdr:col>56</xdr:col>
      <xdr:colOff>114300</xdr:colOff>
      <xdr:row>37</xdr:row>
      <xdr:rowOff>47626</xdr:rowOff>
    </xdr:from>
    <xdr:to>
      <xdr:col>56</xdr:col>
      <xdr:colOff>684419</xdr:colOff>
      <xdr:row>37</xdr:row>
      <xdr:rowOff>609600</xdr:rowOff>
    </xdr:to>
    <xdr:pic>
      <xdr:nvPicPr>
        <xdr:cNvPr id="187" name="图片 186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0396775" y="9591676"/>
          <a:ext cx="570119" cy="561974"/>
        </a:xfrm>
        <a:prstGeom prst="rect">
          <a:avLst/>
        </a:prstGeom>
      </xdr:spPr>
    </xdr:pic>
    <xdr:clientData/>
  </xdr:twoCellAnchor>
  <xdr:twoCellAnchor editAs="oneCell">
    <xdr:from>
      <xdr:col>56</xdr:col>
      <xdr:colOff>95250</xdr:colOff>
      <xdr:row>38</xdr:row>
      <xdr:rowOff>57150</xdr:rowOff>
    </xdr:from>
    <xdr:to>
      <xdr:col>56</xdr:col>
      <xdr:colOff>676275</xdr:colOff>
      <xdr:row>38</xdr:row>
      <xdr:rowOff>604973</xdr:rowOff>
    </xdr:to>
    <xdr:pic>
      <xdr:nvPicPr>
        <xdr:cNvPr id="188" name="图片 18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0377725" y="10258425"/>
          <a:ext cx="581025" cy="547823"/>
        </a:xfrm>
        <a:prstGeom prst="rect">
          <a:avLst/>
        </a:prstGeom>
      </xdr:spPr>
    </xdr:pic>
    <xdr:clientData/>
  </xdr:twoCellAnchor>
  <xdr:twoCellAnchor editAs="oneCell">
    <xdr:from>
      <xdr:col>56</xdr:col>
      <xdr:colOff>95251</xdr:colOff>
      <xdr:row>39</xdr:row>
      <xdr:rowOff>57151</xdr:rowOff>
    </xdr:from>
    <xdr:to>
      <xdr:col>56</xdr:col>
      <xdr:colOff>704851</xdr:colOff>
      <xdr:row>39</xdr:row>
      <xdr:rowOff>649081</xdr:rowOff>
    </xdr:to>
    <xdr:pic>
      <xdr:nvPicPr>
        <xdr:cNvPr id="189" name="图片 188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0377726" y="10915651"/>
          <a:ext cx="609600" cy="591930"/>
        </a:xfrm>
        <a:prstGeom prst="rect">
          <a:avLst/>
        </a:prstGeom>
      </xdr:spPr>
    </xdr:pic>
    <xdr:clientData/>
  </xdr:twoCellAnchor>
  <xdr:twoCellAnchor editAs="oneCell">
    <xdr:from>
      <xdr:col>57</xdr:col>
      <xdr:colOff>76200</xdr:colOff>
      <xdr:row>36</xdr:row>
      <xdr:rowOff>76200</xdr:rowOff>
    </xdr:from>
    <xdr:to>
      <xdr:col>57</xdr:col>
      <xdr:colOff>569015</xdr:colOff>
      <xdr:row>36</xdr:row>
      <xdr:rowOff>561975</xdr:rowOff>
    </xdr:to>
    <xdr:pic>
      <xdr:nvPicPr>
        <xdr:cNvPr id="190" name="图片 189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1234975" y="8991600"/>
          <a:ext cx="492815" cy="485775"/>
        </a:xfrm>
        <a:prstGeom prst="rect">
          <a:avLst/>
        </a:prstGeom>
      </xdr:spPr>
    </xdr:pic>
    <xdr:clientData/>
  </xdr:twoCellAnchor>
  <xdr:twoCellAnchor editAs="oneCell">
    <xdr:from>
      <xdr:col>57</xdr:col>
      <xdr:colOff>38100</xdr:colOff>
      <xdr:row>37</xdr:row>
      <xdr:rowOff>47625</xdr:rowOff>
    </xdr:from>
    <xdr:to>
      <xdr:col>57</xdr:col>
      <xdr:colOff>565732</xdr:colOff>
      <xdr:row>37</xdr:row>
      <xdr:rowOff>590550</xdr:rowOff>
    </xdr:to>
    <xdr:pic>
      <xdr:nvPicPr>
        <xdr:cNvPr id="191" name="图片 190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1196875" y="9591675"/>
          <a:ext cx="527632" cy="542925"/>
        </a:xfrm>
        <a:prstGeom prst="rect">
          <a:avLst/>
        </a:prstGeom>
      </xdr:spPr>
    </xdr:pic>
    <xdr:clientData/>
  </xdr:twoCellAnchor>
  <xdr:twoCellAnchor editAs="oneCell">
    <xdr:from>
      <xdr:col>57</xdr:col>
      <xdr:colOff>57150</xdr:colOff>
      <xdr:row>38</xdr:row>
      <xdr:rowOff>85725</xdr:rowOff>
    </xdr:from>
    <xdr:to>
      <xdr:col>57</xdr:col>
      <xdr:colOff>561975</xdr:colOff>
      <xdr:row>38</xdr:row>
      <xdr:rowOff>620245</xdr:rowOff>
    </xdr:to>
    <xdr:pic>
      <xdr:nvPicPr>
        <xdr:cNvPr id="192" name="图片 191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1215925" y="10287000"/>
          <a:ext cx="504825" cy="534520"/>
        </a:xfrm>
        <a:prstGeom prst="rect">
          <a:avLst/>
        </a:prstGeom>
      </xdr:spPr>
    </xdr:pic>
    <xdr:clientData/>
  </xdr:twoCellAnchor>
  <xdr:twoCellAnchor editAs="oneCell">
    <xdr:from>
      <xdr:col>57</xdr:col>
      <xdr:colOff>95250</xdr:colOff>
      <xdr:row>39</xdr:row>
      <xdr:rowOff>76201</xdr:rowOff>
    </xdr:from>
    <xdr:to>
      <xdr:col>57</xdr:col>
      <xdr:colOff>655707</xdr:colOff>
      <xdr:row>39</xdr:row>
      <xdr:rowOff>628651</xdr:rowOff>
    </xdr:to>
    <xdr:pic>
      <xdr:nvPicPr>
        <xdr:cNvPr id="193" name="图片 192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1254025" y="10934701"/>
          <a:ext cx="560457" cy="552450"/>
        </a:xfrm>
        <a:prstGeom prst="rect">
          <a:avLst/>
        </a:prstGeom>
      </xdr:spPr>
    </xdr:pic>
    <xdr:clientData/>
  </xdr:twoCellAnchor>
  <xdr:twoCellAnchor editAs="oneCell">
    <xdr:from>
      <xdr:col>57</xdr:col>
      <xdr:colOff>104775</xdr:colOff>
      <xdr:row>40</xdr:row>
      <xdr:rowOff>38101</xdr:rowOff>
    </xdr:from>
    <xdr:to>
      <xdr:col>57</xdr:col>
      <xdr:colOff>673716</xdr:colOff>
      <xdr:row>40</xdr:row>
      <xdr:rowOff>590551</xdr:rowOff>
    </xdr:to>
    <xdr:pic>
      <xdr:nvPicPr>
        <xdr:cNvPr id="194" name="图片 193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1263550" y="11620501"/>
          <a:ext cx="568941" cy="552450"/>
        </a:xfrm>
        <a:prstGeom prst="rect">
          <a:avLst/>
        </a:prstGeom>
      </xdr:spPr>
    </xdr:pic>
    <xdr:clientData/>
  </xdr:twoCellAnchor>
  <xdr:twoCellAnchor editAs="oneCell">
    <xdr:from>
      <xdr:col>57</xdr:col>
      <xdr:colOff>85726</xdr:colOff>
      <xdr:row>41</xdr:row>
      <xdr:rowOff>76201</xdr:rowOff>
    </xdr:from>
    <xdr:to>
      <xdr:col>57</xdr:col>
      <xdr:colOff>628650</xdr:colOff>
      <xdr:row>41</xdr:row>
      <xdr:rowOff>619125</xdr:rowOff>
    </xdr:to>
    <xdr:pic>
      <xdr:nvPicPr>
        <xdr:cNvPr id="195" name="图片 194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1244501" y="12325351"/>
          <a:ext cx="542924" cy="542924"/>
        </a:xfrm>
        <a:prstGeom prst="rect">
          <a:avLst/>
        </a:prstGeom>
      </xdr:spPr>
    </xdr:pic>
    <xdr:clientData/>
  </xdr:twoCellAnchor>
  <xdr:twoCellAnchor editAs="oneCell">
    <xdr:from>
      <xdr:col>57</xdr:col>
      <xdr:colOff>114300</xdr:colOff>
      <xdr:row>42</xdr:row>
      <xdr:rowOff>57151</xdr:rowOff>
    </xdr:from>
    <xdr:to>
      <xdr:col>57</xdr:col>
      <xdr:colOff>657225</xdr:colOff>
      <xdr:row>42</xdr:row>
      <xdr:rowOff>616283</xdr:rowOff>
    </xdr:to>
    <xdr:pic>
      <xdr:nvPicPr>
        <xdr:cNvPr id="196" name="图片 195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1273075" y="13001626"/>
          <a:ext cx="542925" cy="559132"/>
        </a:xfrm>
        <a:prstGeom prst="rect">
          <a:avLst/>
        </a:prstGeom>
      </xdr:spPr>
    </xdr:pic>
    <xdr:clientData/>
  </xdr:twoCellAnchor>
  <xdr:twoCellAnchor editAs="oneCell">
    <xdr:from>
      <xdr:col>58</xdr:col>
      <xdr:colOff>114300</xdr:colOff>
      <xdr:row>36</xdr:row>
      <xdr:rowOff>114300</xdr:rowOff>
    </xdr:from>
    <xdr:to>
      <xdr:col>58</xdr:col>
      <xdr:colOff>607115</xdr:colOff>
      <xdr:row>36</xdr:row>
      <xdr:rowOff>600075</xdr:rowOff>
    </xdr:to>
    <xdr:pic>
      <xdr:nvPicPr>
        <xdr:cNvPr id="197" name="图片 196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2149375" y="9029700"/>
          <a:ext cx="492815" cy="485775"/>
        </a:xfrm>
        <a:prstGeom prst="rect">
          <a:avLst/>
        </a:prstGeom>
      </xdr:spPr>
    </xdr:pic>
    <xdr:clientData/>
  </xdr:twoCellAnchor>
  <xdr:twoCellAnchor editAs="oneCell">
    <xdr:from>
      <xdr:col>58</xdr:col>
      <xdr:colOff>85726</xdr:colOff>
      <xdr:row>37</xdr:row>
      <xdr:rowOff>47625</xdr:rowOff>
    </xdr:from>
    <xdr:to>
      <xdr:col>58</xdr:col>
      <xdr:colOff>638176</xdr:colOff>
      <xdr:row>37</xdr:row>
      <xdr:rowOff>560042</xdr:rowOff>
    </xdr:to>
    <xdr:pic>
      <xdr:nvPicPr>
        <xdr:cNvPr id="198" name="图片 197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2120801" y="9591675"/>
          <a:ext cx="552450" cy="512417"/>
        </a:xfrm>
        <a:prstGeom prst="rect">
          <a:avLst/>
        </a:prstGeom>
      </xdr:spPr>
    </xdr:pic>
    <xdr:clientData/>
  </xdr:twoCellAnchor>
  <xdr:twoCellAnchor editAs="oneCell">
    <xdr:from>
      <xdr:col>58</xdr:col>
      <xdr:colOff>123826</xdr:colOff>
      <xdr:row>38</xdr:row>
      <xdr:rowOff>85726</xdr:rowOff>
    </xdr:from>
    <xdr:to>
      <xdr:col>58</xdr:col>
      <xdr:colOff>657226</xdr:colOff>
      <xdr:row>38</xdr:row>
      <xdr:rowOff>619126</xdr:rowOff>
    </xdr:to>
    <xdr:pic>
      <xdr:nvPicPr>
        <xdr:cNvPr id="199" name="图片 198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2158901" y="10287001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59</xdr:col>
      <xdr:colOff>104775</xdr:colOff>
      <xdr:row>36</xdr:row>
      <xdr:rowOff>66675</xdr:rowOff>
    </xdr:from>
    <xdr:to>
      <xdr:col>59</xdr:col>
      <xdr:colOff>597590</xdr:colOff>
      <xdr:row>36</xdr:row>
      <xdr:rowOff>552450</xdr:rowOff>
    </xdr:to>
    <xdr:pic>
      <xdr:nvPicPr>
        <xdr:cNvPr id="200" name="图片 199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3016150" y="8982075"/>
          <a:ext cx="492815" cy="485775"/>
        </a:xfrm>
        <a:prstGeom prst="rect">
          <a:avLst/>
        </a:prstGeom>
      </xdr:spPr>
    </xdr:pic>
    <xdr:clientData/>
  </xdr:twoCellAnchor>
  <xdr:twoCellAnchor editAs="oneCell">
    <xdr:from>
      <xdr:col>59</xdr:col>
      <xdr:colOff>133350</xdr:colOff>
      <xdr:row>37</xdr:row>
      <xdr:rowOff>57150</xdr:rowOff>
    </xdr:from>
    <xdr:to>
      <xdr:col>59</xdr:col>
      <xdr:colOff>660982</xdr:colOff>
      <xdr:row>37</xdr:row>
      <xdr:rowOff>600075</xdr:rowOff>
    </xdr:to>
    <xdr:pic>
      <xdr:nvPicPr>
        <xdr:cNvPr id="201" name="图片 200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3044725" y="9601200"/>
          <a:ext cx="527632" cy="542925"/>
        </a:xfrm>
        <a:prstGeom prst="rect">
          <a:avLst/>
        </a:prstGeom>
      </xdr:spPr>
    </xdr:pic>
    <xdr:clientData/>
  </xdr:twoCellAnchor>
  <xdr:twoCellAnchor editAs="oneCell">
    <xdr:from>
      <xdr:col>59</xdr:col>
      <xdr:colOff>66676</xdr:colOff>
      <xdr:row>38</xdr:row>
      <xdr:rowOff>66675</xdr:rowOff>
    </xdr:from>
    <xdr:to>
      <xdr:col>59</xdr:col>
      <xdr:colOff>643012</xdr:colOff>
      <xdr:row>38</xdr:row>
      <xdr:rowOff>609600</xdr:rowOff>
    </xdr:to>
    <xdr:pic>
      <xdr:nvPicPr>
        <xdr:cNvPr id="202" name="图片 20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52978051" y="10267950"/>
          <a:ext cx="576336" cy="542925"/>
        </a:xfrm>
        <a:prstGeom prst="rect">
          <a:avLst/>
        </a:prstGeom>
      </xdr:spPr>
    </xdr:pic>
    <xdr:clientData/>
  </xdr:twoCellAnchor>
  <xdr:twoCellAnchor editAs="oneCell">
    <xdr:from>
      <xdr:col>59</xdr:col>
      <xdr:colOff>85725</xdr:colOff>
      <xdr:row>39</xdr:row>
      <xdr:rowOff>66675</xdr:rowOff>
    </xdr:from>
    <xdr:to>
      <xdr:col>59</xdr:col>
      <xdr:colOff>638175</xdr:colOff>
      <xdr:row>39</xdr:row>
      <xdr:rowOff>579092</xdr:rowOff>
    </xdr:to>
    <xdr:pic>
      <xdr:nvPicPr>
        <xdr:cNvPr id="203" name="图片 20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2997100" y="10925175"/>
          <a:ext cx="552450" cy="512417"/>
        </a:xfrm>
        <a:prstGeom prst="rect">
          <a:avLst/>
        </a:prstGeom>
      </xdr:spPr>
    </xdr:pic>
    <xdr:clientData/>
  </xdr:twoCellAnchor>
  <xdr:twoCellAnchor editAs="oneCell">
    <xdr:from>
      <xdr:col>59</xdr:col>
      <xdr:colOff>133351</xdr:colOff>
      <xdr:row>40</xdr:row>
      <xdr:rowOff>57151</xdr:rowOff>
    </xdr:from>
    <xdr:to>
      <xdr:col>59</xdr:col>
      <xdr:colOff>666751</xdr:colOff>
      <xdr:row>40</xdr:row>
      <xdr:rowOff>598395</xdr:rowOff>
    </xdr:to>
    <xdr:pic>
      <xdr:nvPicPr>
        <xdr:cNvPr id="204" name="图片 203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3044726" y="11639551"/>
          <a:ext cx="533400" cy="541244"/>
        </a:xfrm>
        <a:prstGeom prst="rect">
          <a:avLst/>
        </a:prstGeom>
      </xdr:spPr>
    </xdr:pic>
    <xdr:clientData/>
  </xdr:twoCellAnchor>
  <xdr:twoCellAnchor editAs="oneCell">
    <xdr:from>
      <xdr:col>59</xdr:col>
      <xdr:colOff>76200</xdr:colOff>
      <xdr:row>41</xdr:row>
      <xdr:rowOff>104775</xdr:rowOff>
    </xdr:from>
    <xdr:to>
      <xdr:col>59</xdr:col>
      <xdr:colOff>657225</xdr:colOff>
      <xdr:row>41</xdr:row>
      <xdr:rowOff>652598</xdr:rowOff>
    </xdr:to>
    <xdr:pic>
      <xdr:nvPicPr>
        <xdr:cNvPr id="205" name="图片 20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2987575" y="12353925"/>
          <a:ext cx="581025" cy="547823"/>
        </a:xfrm>
        <a:prstGeom prst="rect">
          <a:avLst/>
        </a:prstGeom>
      </xdr:spPr>
    </xdr:pic>
    <xdr:clientData/>
  </xdr:twoCellAnchor>
  <xdr:twoCellAnchor editAs="oneCell">
    <xdr:from>
      <xdr:col>59</xdr:col>
      <xdr:colOff>76200</xdr:colOff>
      <xdr:row>42</xdr:row>
      <xdr:rowOff>57151</xdr:rowOff>
    </xdr:from>
    <xdr:to>
      <xdr:col>59</xdr:col>
      <xdr:colOff>662133</xdr:colOff>
      <xdr:row>42</xdr:row>
      <xdr:rowOff>609601</xdr:rowOff>
    </xdr:to>
    <xdr:pic>
      <xdr:nvPicPr>
        <xdr:cNvPr id="206" name="图片 205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2987575" y="13001626"/>
          <a:ext cx="585933" cy="552450"/>
        </a:xfrm>
        <a:prstGeom prst="rect">
          <a:avLst/>
        </a:prstGeom>
      </xdr:spPr>
    </xdr:pic>
    <xdr:clientData/>
  </xdr:twoCellAnchor>
  <xdr:twoCellAnchor editAs="oneCell">
    <xdr:from>
      <xdr:col>60</xdr:col>
      <xdr:colOff>76200</xdr:colOff>
      <xdr:row>36</xdr:row>
      <xdr:rowOff>38100</xdr:rowOff>
    </xdr:from>
    <xdr:to>
      <xdr:col>60</xdr:col>
      <xdr:colOff>600075</xdr:colOff>
      <xdr:row>36</xdr:row>
      <xdr:rowOff>569354</xdr:rowOff>
    </xdr:to>
    <xdr:pic>
      <xdr:nvPicPr>
        <xdr:cNvPr id="207" name="图片 20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3863875" y="8953500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60</xdr:col>
      <xdr:colOff>57150</xdr:colOff>
      <xdr:row>37</xdr:row>
      <xdr:rowOff>76201</xdr:rowOff>
    </xdr:from>
    <xdr:to>
      <xdr:col>60</xdr:col>
      <xdr:colOff>590550</xdr:colOff>
      <xdr:row>37</xdr:row>
      <xdr:rowOff>580769</xdr:rowOff>
    </xdr:to>
    <xdr:pic>
      <xdr:nvPicPr>
        <xdr:cNvPr id="208" name="图片 20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3844825" y="9620251"/>
          <a:ext cx="533400" cy="504568"/>
        </a:xfrm>
        <a:prstGeom prst="rect">
          <a:avLst/>
        </a:prstGeom>
      </xdr:spPr>
    </xdr:pic>
    <xdr:clientData/>
  </xdr:twoCellAnchor>
  <xdr:twoCellAnchor editAs="oneCell">
    <xdr:from>
      <xdr:col>60</xdr:col>
      <xdr:colOff>85725</xdr:colOff>
      <xdr:row>38</xdr:row>
      <xdr:rowOff>85725</xdr:rowOff>
    </xdr:from>
    <xdr:to>
      <xdr:col>60</xdr:col>
      <xdr:colOff>590550</xdr:colOff>
      <xdr:row>38</xdr:row>
      <xdr:rowOff>583440</xdr:rowOff>
    </xdr:to>
    <xdr:pic>
      <xdr:nvPicPr>
        <xdr:cNvPr id="209" name="图片 208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3873400" y="10287000"/>
          <a:ext cx="504825" cy="497715"/>
        </a:xfrm>
        <a:prstGeom prst="rect">
          <a:avLst/>
        </a:prstGeom>
      </xdr:spPr>
    </xdr:pic>
    <xdr:clientData/>
  </xdr:twoCellAnchor>
  <xdr:twoCellAnchor editAs="oneCell">
    <xdr:from>
      <xdr:col>60</xdr:col>
      <xdr:colOff>76201</xdr:colOff>
      <xdr:row>39</xdr:row>
      <xdr:rowOff>95251</xdr:rowOff>
    </xdr:from>
    <xdr:to>
      <xdr:col>60</xdr:col>
      <xdr:colOff>649633</xdr:colOff>
      <xdr:row>39</xdr:row>
      <xdr:rowOff>685801</xdr:rowOff>
    </xdr:to>
    <xdr:pic>
      <xdr:nvPicPr>
        <xdr:cNvPr id="210" name="图片 20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3863876" y="10953751"/>
          <a:ext cx="573432" cy="590550"/>
        </a:xfrm>
        <a:prstGeom prst="rect">
          <a:avLst/>
        </a:prstGeom>
      </xdr:spPr>
    </xdr:pic>
    <xdr:clientData/>
  </xdr:twoCellAnchor>
  <xdr:twoCellAnchor editAs="oneCell">
    <xdr:from>
      <xdr:col>60</xdr:col>
      <xdr:colOff>57151</xdr:colOff>
      <xdr:row>40</xdr:row>
      <xdr:rowOff>38100</xdr:rowOff>
    </xdr:from>
    <xdr:to>
      <xdr:col>60</xdr:col>
      <xdr:colOff>590551</xdr:colOff>
      <xdr:row>40</xdr:row>
      <xdr:rowOff>579231</xdr:rowOff>
    </xdr:to>
    <xdr:pic>
      <xdr:nvPicPr>
        <xdr:cNvPr id="211" name="图片 210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3844826" y="11620500"/>
          <a:ext cx="533400" cy="541131"/>
        </a:xfrm>
        <a:prstGeom prst="rect">
          <a:avLst/>
        </a:prstGeom>
      </xdr:spPr>
    </xdr:pic>
    <xdr:clientData/>
  </xdr:twoCellAnchor>
  <xdr:twoCellAnchor editAs="oneCell">
    <xdr:from>
      <xdr:col>61</xdr:col>
      <xdr:colOff>66675</xdr:colOff>
      <xdr:row>36</xdr:row>
      <xdr:rowOff>66675</xdr:rowOff>
    </xdr:from>
    <xdr:to>
      <xdr:col>61</xdr:col>
      <xdr:colOff>552450</xdr:colOff>
      <xdr:row>36</xdr:row>
      <xdr:rowOff>545410</xdr:rowOff>
    </xdr:to>
    <xdr:pic>
      <xdr:nvPicPr>
        <xdr:cNvPr id="212" name="图片 211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4616350" y="8982075"/>
          <a:ext cx="485775" cy="478735"/>
        </a:xfrm>
        <a:prstGeom prst="rect">
          <a:avLst/>
        </a:prstGeom>
      </xdr:spPr>
    </xdr:pic>
    <xdr:clientData/>
  </xdr:twoCellAnchor>
  <xdr:twoCellAnchor editAs="oneCell">
    <xdr:from>
      <xdr:col>61</xdr:col>
      <xdr:colOff>57151</xdr:colOff>
      <xdr:row>37</xdr:row>
      <xdr:rowOff>66676</xdr:rowOff>
    </xdr:from>
    <xdr:to>
      <xdr:col>61</xdr:col>
      <xdr:colOff>571501</xdr:colOff>
      <xdr:row>37</xdr:row>
      <xdr:rowOff>588590</xdr:rowOff>
    </xdr:to>
    <xdr:pic>
      <xdr:nvPicPr>
        <xdr:cNvPr id="213" name="图片 212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54606826" y="9610726"/>
          <a:ext cx="514350" cy="521914"/>
        </a:xfrm>
        <a:prstGeom prst="rect">
          <a:avLst/>
        </a:prstGeom>
      </xdr:spPr>
    </xdr:pic>
    <xdr:clientData/>
  </xdr:twoCellAnchor>
  <xdr:twoCellAnchor editAs="oneCell">
    <xdr:from>
      <xdr:col>61</xdr:col>
      <xdr:colOff>66675</xdr:colOff>
      <xdr:row>38</xdr:row>
      <xdr:rowOff>76200</xdr:rowOff>
    </xdr:from>
    <xdr:to>
      <xdr:col>61</xdr:col>
      <xdr:colOff>590550</xdr:colOff>
      <xdr:row>38</xdr:row>
      <xdr:rowOff>607454</xdr:rowOff>
    </xdr:to>
    <xdr:pic>
      <xdr:nvPicPr>
        <xdr:cNvPr id="214" name="图片 213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4616350" y="10277475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61</xdr:col>
      <xdr:colOff>57151</xdr:colOff>
      <xdr:row>39</xdr:row>
      <xdr:rowOff>104775</xdr:rowOff>
    </xdr:from>
    <xdr:to>
      <xdr:col>61</xdr:col>
      <xdr:colOff>619721</xdr:colOff>
      <xdr:row>39</xdr:row>
      <xdr:rowOff>619125</xdr:rowOff>
    </xdr:to>
    <xdr:pic>
      <xdr:nvPicPr>
        <xdr:cNvPr id="215" name="图片 214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54606826" y="10963275"/>
          <a:ext cx="562570" cy="514350"/>
        </a:xfrm>
        <a:prstGeom prst="rect">
          <a:avLst/>
        </a:prstGeom>
      </xdr:spPr>
    </xdr:pic>
    <xdr:clientData/>
  </xdr:twoCellAnchor>
  <xdr:twoCellAnchor editAs="oneCell">
    <xdr:from>
      <xdr:col>61</xdr:col>
      <xdr:colOff>57150</xdr:colOff>
      <xdr:row>40</xdr:row>
      <xdr:rowOff>28575</xdr:rowOff>
    </xdr:from>
    <xdr:to>
      <xdr:col>61</xdr:col>
      <xdr:colOff>619125</xdr:colOff>
      <xdr:row>40</xdr:row>
      <xdr:rowOff>624101</xdr:rowOff>
    </xdr:to>
    <xdr:pic>
      <xdr:nvPicPr>
        <xdr:cNvPr id="216" name="图片 215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4606825" y="11610975"/>
          <a:ext cx="561975" cy="595526"/>
        </a:xfrm>
        <a:prstGeom prst="rect">
          <a:avLst/>
        </a:prstGeom>
      </xdr:spPr>
    </xdr:pic>
    <xdr:clientData/>
  </xdr:twoCellAnchor>
  <xdr:twoCellAnchor editAs="oneCell">
    <xdr:from>
      <xdr:col>61</xdr:col>
      <xdr:colOff>76201</xdr:colOff>
      <xdr:row>41</xdr:row>
      <xdr:rowOff>47625</xdr:rowOff>
    </xdr:from>
    <xdr:to>
      <xdr:col>61</xdr:col>
      <xdr:colOff>647701</xdr:colOff>
      <xdr:row>41</xdr:row>
      <xdr:rowOff>627408</xdr:rowOff>
    </xdr:to>
    <xdr:pic>
      <xdr:nvPicPr>
        <xdr:cNvPr id="217" name="图片 216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4625876" y="12296775"/>
          <a:ext cx="571500" cy="579783"/>
        </a:xfrm>
        <a:prstGeom prst="rect">
          <a:avLst/>
        </a:prstGeom>
      </xdr:spPr>
    </xdr:pic>
    <xdr:clientData/>
  </xdr:twoCellAnchor>
  <xdr:twoCellAnchor editAs="oneCell">
    <xdr:from>
      <xdr:col>61</xdr:col>
      <xdr:colOff>76200</xdr:colOff>
      <xdr:row>42</xdr:row>
      <xdr:rowOff>38100</xdr:rowOff>
    </xdr:from>
    <xdr:to>
      <xdr:col>61</xdr:col>
      <xdr:colOff>654951</xdr:colOff>
      <xdr:row>42</xdr:row>
      <xdr:rowOff>600075</xdr:rowOff>
    </xdr:to>
    <xdr:pic>
      <xdr:nvPicPr>
        <xdr:cNvPr id="218" name="图片 217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4625875" y="12982575"/>
          <a:ext cx="578751" cy="561975"/>
        </a:xfrm>
        <a:prstGeom prst="rect">
          <a:avLst/>
        </a:prstGeom>
      </xdr:spPr>
    </xdr:pic>
    <xdr:clientData/>
  </xdr:twoCellAnchor>
  <xdr:twoCellAnchor editAs="oneCell">
    <xdr:from>
      <xdr:col>61</xdr:col>
      <xdr:colOff>85725</xdr:colOff>
      <xdr:row>43</xdr:row>
      <xdr:rowOff>47625</xdr:rowOff>
    </xdr:from>
    <xdr:to>
      <xdr:col>61</xdr:col>
      <xdr:colOff>666750</xdr:colOff>
      <xdr:row>43</xdr:row>
      <xdr:rowOff>663338</xdr:rowOff>
    </xdr:to>
    <xdr:pic>
      <xdr:nvPicPr>
        <xdr:cNvPr id="219" name="图片 218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54635400" y="13649325"/>
          <a:ext cx="581025" cy="615713"/>
        </a:xfrm>
        <a:prstGeom prst="rect">
          <a:avLst/>
        </a:prstGeom>
      </xdr:spPr>
    </xdr:pic>
    <xdr:clientData/>
  </xdr:twoCellAnchor>
  <xdr:twoCellAnchor editAs="oneCell">
    <xdr:from>
      <xdr:col>61</xdr:col>
      <xdr:colOff>95250</xdr:colOff>
      <xdr:row>44</xdr:row>
      <xdr:rowOff>38100</xdr:rowOff>
    </xdr:from>
    <xdr:to>
      <xdr:col>61</xdr:col>
      <xdr:colOff>729615</xdr:colOff>
      <xdr:row>44</xdr:row>
      <xdr:rowOff>638175</xdr:rowOff>
    </xdr:to>
    <xdr:pic>
      <xdr:nvPicPr>
        <xdr:cNvPr id="220" name="图片 219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4644925" y="14354175"/>
          <a:ext cx="634365" cy="600075"/>
        </a:xfrm>
        <a:prstGeom prst="rect">
          <a:avLst/>
        </a:prstGeom>
      </xdr:spPr>
    </xdr:pic>
    <xdr:clientData/>
  </xdr:twoCellAnchor>
  <xdr:twoCellAnchor editAs="oneCell">
    <xdr:from>
      <xdr:col>61</xdr:col>
      <xdr:colOff>95250</xdr:colOff>
      <xdr:row>45</xdr:row>
      <xdr:rowOff>28575</xdr:rowOff>
    </xdr:from>
    <xdr:to>
      <xdr:col>61</xdr:col>
      <xdr:colOff>714375</xdr:colOff>
      <xdr:row>45</xdr:row>
      <xdr:rowOff>647700</xdr:rowOff>
    </xdr:to>
    <xdr:pic>
      <xdr:nvPicPr>
        <xdr:cNvPr id="221" name="图片 220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4644925" y="1504950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61</xdr:col>
      <xdr:colOff>114300</xdr:colOff>
      <xdr:row>46</xdr:row>
      <xdr:rowOff>57150</xdr:rowOff>
    </xdr:from>
    <xdr:to>
      <xdr:col>61</xdr:col>
      <xdr:colOff>638175</xdr:colOff>
      <xdr:row>46</xdr:row>
      <xdr:rowOff>613263</xdr:rowOff>
    </xdr:to>
    <xdr:pic>
      <xdr:nvPicPr>
        <xdr:cNvPr id="224" name="图片 223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4663975" y="15782925"/>
          <a:ext cx="523875" cy="556113"/>
        </a:xfrm>
        <a:prstGeom prst="rect">
          <a:avLst/>
        </a:prstGeom>
      </xdr:spPr>
    </xdr:pic>
    <xdr:clientData/>
  </xdr:twoCellAnchor>
  <xdr:twoCellAnchor editAs="oneCell">
    <xdr:from>
      <xdr:col>61</xdr:col>
      <xdr:colOff>85725</xdr:colOff>
      <xdr:row>47</xdr:row>
      <xdr:rowOff>47625</xdr:rowOff>
    </xdr:from>
    <xdr:to>
      <xdr:col>61</xdr:col>
      <xdr:colOff>668150</xdr:colOff>
      <xdr:row>47</xdr:row>
      <xdr:rowOff>647700</xdr:rowOff>
    </xdr:to>
    <xdr:pic>
      <xdr:nvPicPr>
        <xdr:cNvPr id="225" name="图片 224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4635400" y="16478250"/>
          <a:ext cx="582425" cy="600075"/>
        </a:xfrm>
        <a:prstGeom prst="rect">
          <a:avLst/>
        </a:prstGeom>
      </xdr:spPr>
    </xdr:pic>
    <xdr:clientData/>
  </xdr:twoCellAnchor>
  <xdr:twoCellAnchor editAs="oneCell">
    <xdr:from>
      <xdr:col>62</xdr:col>
      <xdr:colOff>85725</xdr:colOff>
      <xdr:row>36</xdr:row>
      <xdr:rowOff>28575</xdr:rowOff>
    </xdr:from>
    <xdr:to>
      <xdr:col>62</xdr:col>
      <xdr:colOff>609600</xdr:colOff>
      <xdr:row>36</xdr:row>
      <xdr:rowOff>559829</xdr:rowOff>
    </xdr:to>
    <xdr:pic>
      <xdr:nvPicPr>
        <xdr:cNvPr id="226" name="图片 225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5511700" y="8943975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62</xdr:col>
      <xdr:colOff>133350</xdr:colOff>
      <xdr:row>37</xdr:row>
      <xdr:rowOff>76200</xdr:rowOff>
    </xdr:from>
    <xdr:to>
      <xdr:col>62</xdr:col>
      <xdr:colOff>638175</xdr:colOff>
      <xdr:row>37</xdr:row>
      <xdr:rowOff>573915</xdr:rowOff>
    </xdr:to>
    <xdr:pic>
      <xdr:nvPicPr>
        <xdr:cNvPr id="227" name="图片 226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5559325" y="9620250"/>
          <a:ext cx="504825" cy="497715"/>
        </a:xfrm>
        <a:prstGeom prst="rect">
          <a:avLst/>
        </a:prstGeom>
      </xdr:spPr>
    </xdr:pic>
    <xdr:clientData/>
  </xdr:twoCellAnchor>
  <xdr:twoCellAnchor editAs="oneCell">
    <xdr:from>
      <xdr:col>62</xdr:col>
      <xdr:colOff>66675</xdr:colOff>
      <xdr:row>38</xdr:row>
      <xdr:rowOff>57150</xdr:rowOff>
    </xdr:from>
    <xdr:to>
      <xdr:col>62</xdr:col>
      <xdr:colOff>571500</xdr:colOff>
      <xdr:row>38</xdr:row>
      <xdr:rowOff>577045</xdr:rowOff>
    </xdr:to>
    <xdr:pic>
      <xdr:nvPicPr>
        <xdr:cNvPr id="228" name="图片 22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5492650" y="10258425"/>
          <a:ext cx="504825" cy="519895"/>
        </a:xfrm>
        <a:prstGeom prst="rect">
          <a:avLst/>
        </a:prstGeom>
      </xdr:spPr>
    </xdr:pic>
    <xdr:clientData/>
  </xdr:twoCellAnchor>
  <xdr:twoCellAnchor editAs="oneCell">
    <xdr:from>
      <xdr:col>62</xdr:col>
      <xdr:colOff>104775</xdr:colOff>
      <xdr:row>39</xdr:row>
      <xdr:rowOff>85725</xdr:rowOff>
    </xdr:from>
    <xdr:to>
      <xdr:col>62</xdr:col>
      <xdr:colOff>628650</xdr:colOff>
      <xdr:row>39</xdr:row>
      <xdr:rowOff>633778</xdr:rowOff>
    </xdr:to>
    <xdr:pic>
      <xdr:nvPicPr>
        <xdr:cNvPr id="229" name="图片 228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5530750" y="10944225"/>
          <a:ext cx="523875" cy="548053"/>
        </a:xfrm>
        <a:prstGeom prst="rect">
          <a:avLst/>
        </a:prstGeom>
      </xdr:spPr>
    </xdr:pic>
    <xdr:clientData/>
  </xdr:twoCellAnchor>
  <xdr:twoCellAnchor editAs="oneCell">
    <xdr:from>
      <xdr:col>62</xdr:col>
      <xdr:colOff>152400</xdr:colOff>
      <xdr:row>40</xdr:row>
      <xdr:rowOff>76200</xdr:rowOff>
    </xdr:from>
    <xdr:to>
      <xdr:col>62</xdr:col>
      <xdr:colOff>638175</xdr:colOff>
      <xdr:row>40</xdr:row>
      <xdr:rowOff>554935</xdr:rowOff>
    </xdr:to>
    <xdr:pic>
      <xdr:nvPicPr>
        <xdr:cNvPr id="230" name="图片 229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5578375" y="11658600"/>
          <a:ext cx="485775" cy="478735"/>
        </a:xfrm>
        <a:prstGeom prst="rect">
          <a:avLst/>
        </a:prstGeom>
      </xdr:spPr>
    </xdr:pic>
    <xdr:clientData/>
  </xdr:twoCellAnchor>
  <xdr:twoCellAnchor editAs="oneCell">
    <xdr:from>
      <xdr:col>62</xdr:col>
      <xdr:colOff>85725</xdr:colOff>
      <xdr:row>41</xdr:row>
      <xdr:rowOff>66675</xdr:rowOff>
    </xdr:from>
    <xdr:to>
      <xdr:col>62</xdr:col>
      <xdr:colOff>657225</xdr:colOff>
      <xdr:row>41</xdr:row>
      <xdr:rowOff>646458</xdr:rowOff>
    </xdr:to>
    <xdr:pic>
      <xdr:nvPicPr>
        <xdr:cNvPr id="231" name="图片 230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5511700" y="12315825"/>
          <a:ext cx="571500" cy="579783"/>
        </a:xfrm>
        <a:prstGeom prst="rect">
          <a:avLst/>
        </a:prstGeom>
      </xdr:spPr>
    </xdr:pic>
    <xdr:clientData/>
  </xdr:twoCellAnchor>
  <xdr:twoCellAnchor editAs="oneCell">
    <xdr:from>
      <xdr:col>63</xdr:col>
      <xdr:colOff>85725</xdr:colOff>
      <xdr:row>36</xdr:row>
      <xdr:rowOff>76200</xdr:rowOff>
    </xdr:from>
    <xdr:to>
      <xdr:col>63</xdr:col>
      <xdr:colOff>625008</xdr:colOff>
      <xdr:row>36</xdr:row>
      <xdr:rowOff>600075</xdr:rowOff>
    </xdr:to>
    <xdr:pic>
      <xdr:nvPicPr>
        <xdr:cNvPr id="232" name="图片 23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6388000" y="8991600"/>
          <a:ext cx="539283" cy="523875"/>
        </a:xfrm>
        <a:prstGeom prst="rect">
          <a:avLst/>
        </a:prstGeom>
      </xdr:spPr>
    </xdr:pic>
    <xdr:clientData/>
  </xdr:twoCellAnchor>
  <xdr:twoCellAnchor editAs="oneCell">
    <xdr:from>
      <xdr:col>63</xdr:col>
      <xdr:colOff>114301</xdr:colOff>
      <xdr:row>44</xdr:row>
      <xdr:rowOff>142876</xdr:rowOff>
    </xdr:from>
    <xdr:to>
      <xdr:col>63</xdr:col>
      <xdr:colOff>609601</xdr:colOff>
      <xdr:row>44</xdr:row>
      <xdr:rowOff>638176</xdr:rowOff>
    </xdr:to>
    <xdr:pic>
      <xdr:nvPicPr>
        <xdr:cNvPr id="233" name="图片 23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6416576" y="14458951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63</xdr:col>
      <xdr:colOff>142876</xdr:colOff>
      <xdr:row>37</xdr:row>
      <xdr:rowOff>85726</xdr:rowOff>
    </xdr:from>
    <xdr:to>
      <xdr:col>63</xdr:col>
      <xdr:colOff>657226</xdr:colOff>
      <xdr:row>37</xdr:row>
      <xdr:rowOff>600076</xdr:rowOff>
    </xdr:to>
    <xdr:pic>
      <xdr:nvPicPr>
        <xdr:cNvPr id="234" name="图片 23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6445151" y="9629776"/>
          <a:ext cx="514350" cy="514350"/>
        </a:xfrm>
        <a:prstGeom prst="rect">
          <a:avLst/>
        </a:prstGeom>
      </xdr:spPr>
    </xdr:pic>
    <xdr:clientData/>
  </xdr:twoCellAnchor>
  <xdr:twoCellAnchor editAs="oneCell">
    <xdr:from>
      <xdr:col>63</xdr:col>
      <xdr:colOff>104775</xdr:colOff>
      <xdr:row>40</xdr:row>
      <xdr:rowOff>47626</xdr:rowOff>
    </xdr:from>
    <xdr:to>
      <xdr:col>63</xdr:col>
      <xdr:colOff>609600</xdr:colOff>
      <xdr:row>40</xdr:row>
      <xdr:rowOff>544916</xdr:rowOff>
    </xdr:to>
    <xdr:pic>
      <xdr:nvPicPr>
        <xdr:cNvPr id="235" name="图片 23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6407050" y="11630026"/>
          <a:ext cx="504825" cy="497290"/>
        </a:xfrm>
        <a:prstGeom prst="rect">
          <a:avLst/>
        </a:prstGeom>
      </xdr:spPr>
    </xdr:pic>
    <xdr:clientData/>
  </xdr:twoCellAnchor>
  <xdr:twoCellAnchor editAs="oneCell">
    <xdr:from>
      <xdr:col>63</xdr:col>
      <xdr:colOff>104776</xdr:colOff>
      <xdr:row>39</xdr:row>
      <xdr:rowOff>95251</xdr:rowOff>
    </xdr:from>
    <xdr:to>
      <xdr:col>63</xdr:col>
      <xdr:colOff>654340</xdr:colOff>
      <xdr:row>39</xdr:row>
      <xdr:rowOff>628651</xdr:rowOff>
    </xdr:to>
    <xdr:pic>
      <xdr:nvPicPr>
        <xdr:cNvPr id="236" name="图片 23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6407051" y="10953751"/>
          <a:ext cx="549564" cy="533400"/>
        </a:xfrm>
        <a:prstGeom prst="rect">
          <a:avLst/>
        </a:prstGeom>
      </xdr:spPr>
    </xdr:pic>
    <xdr:clientData/>
  </xdr:twoCellAnchor>
  <xdr:twoCellAnchor editAs="oneCell">
    <xdr:from>
      <xdr:col>63</xdr:col>
      <xdr:colOff>133350</xdr:colOff>
      <xdr:row>38</xdr:row>
      <xdr:rowOff>47626</xdr:rowOff>
    </xdr:from>
    <xdr:to>
      <xdr:col>63</xdr:col>
      <xdr:colOff>695325</xdr:colOff>
      <xdr:row>38</xdr:row>
      <xdr:rowOff>585516</xdr:rowOff>
    </xdr:to>
    <xdr:pic>
      <xdr:nvPicPr>
        <xdr:cNvPr id="237" name="图片 23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6435625" y="10248901"/>
          <a:ext cx="561975" cy="537890"/>
        </a:xfrm>
        <a:prstGeom prst="rect">
          <a:avLst/>
        </a:prstGeom>
      </xdr:spPr>
    </xdr:pic>
    <xdr:clientData/>
  </xdr:twoCellAnchor>
  <xdr:twoCellAnchor editAs="oneCell">
    <xdr:from>
      <xdr:col>63</xdr:col>
      <xdr:colOff>95251</xdr:colOff>
      <xdr:row>42</xdr:row>
      <xdr:rowOff>38100</xdr:rowOff>
    </xdr:from>
    <xdr:to>
      <xdr:col>63</xdr:col>
      <xdr:colOff>660849</xdr:colOff>
      <xdr:row>42</xdr:row>
      <xdr:rowOff>628650</xdr:rowOff>
    </xdr:to>
    <xdr:pic>
      <xdr:nvPicPr>
        <xdr:cNvPr id="238" name="图片 23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6397526" y="12982575"/>
          <a:ext cx="565598" cy="590550"/>
        </a:xfrm>
        <a:prstGeom prst="rect">
          <a:avLst/>
        </a:prstGeom>
      </xdr:spPr>
    </xdr:pic>
    <xdr:clientData/>
  </xdr:twoCellAnchor>
  <xdr:twoCellAnchor editAs="oneCell">
    <xdr:from>
      <xdr:col>63</xdr:col>
      <xdr:colOff>85725</xdr:colOff>
      <xdr:row>41</xdr:row>
      <xdr:rowOff>57151</xdr:rowOff>
    </xdr:from>
    <xdr:to>
      <xdr:col>63</xdr:col>
      <xdr:colOff>628650</xdr:colOff>
      <xdr:row>41</xdr:row>
      <xdr:rowOff>577454</xdr:rowOff>
    </xdr:to>
    <xdr:pic>
      <xdr:nvPicPr>
        <xdr:cNvPr id="239" name="图片 23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6388000" y="12306301"/>
          <a:ext cx="542925" cy="520303"/>
        </a:xfrm>
        <a:prstGeom prst="rect">
          <a:avLst/>
        </a:prstGeom>
      </xdr:spPr>
    </xdr:pic>
    <xdr:clientData/>
  </xdr:twoCellAnchor>
  <xdr:twoCellAnchor editAs="oneCell">
    <xdr:from>
      <xdr:col>63</xdr:col>
      <xdr:colOff>104776</xdr:colOff>
      <xdr:row>43</xdr:row>
      <xdr:rowOff>57151</xdr:rowOff>
    </xdr:from>
    <xdr:to>
      <xdr:col>63</xdr:col>
      <xdr:colOff>661580</xdr:colOff>
      <xdr:row>43</xdr:row>
      <xdr:rowOff>647701</xdr:rowOff>
    </xdr:to>
    <xdr:pic>
      <xdr:nvPicPr>
        <xdr:cNvPr id="240" name="图片 239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6407051" y="13658851"/>
          <a:ext cx="556804" cy="590550"/>
        </a:xfrm>
        <a:prstGeom prst="rect">
          <a:avLst/>
        </a:prstGeom>
      </xdr:spPr>
    </xdr:pic>
    <xdr:clientData/>
  </xdr:twoCellAnchor>
  <xdr:twoCellAnchor editAs="oneCell">
    <xdr:from>
      <xdr:col>64</xdr:col>
      <xdr:colOff>76200</xdr:colOff>
      <xdr:row>36</xdr:row>
      <xdr:rowOff>47625</xdr:rowOff>
    </xdr:from>
    <xdr:to>
      <xdr:col>64</xdr:col>
      <xdr:colOff>600075</xdr:colOff>
      <xdr:row>36</xdr:row>
      <xdr:rowOff>578879</xdr:rowOff>
    </xdr:to>
    <xdr:pic>
      <xdr:nvPicPr>
        <xdr:cNvPr id="241" name="图片 24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7254775" y="8963025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64</xdr:col>
      <xdr:colOff>104775</xdr:colOff>
      <xdr:row>37</xdr:row>
      <xdr:rowOff>47625</xdr:rowOff>
    </xdr:from>
    <xdr:to>
      <xdr:col>64</xdr:col>
      <xdr:colOff>644058</xdr:colOff>
      <xdr:row>37</xdr:row>
      <xdr:rowOff>571500</xdr:rowOff>
    </xdr:to>
    <xdr:pic>
      <xdr:nvPicPr>
        <xdr:cNvPr id="242" name="图片 24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7283350" y="9591675"/>
          <a:ext cx="539283" cy="523875"/>
        </a:xfrm>
        <a:prstGeom prst="rect">
          <a:avLst/>
        </a:prstGeom>
      </xdr:spPr>
    </xdr:pic>
    <xdr:clientData/>
  </xdr:twoCellAnchor>
  <xdr:twoCellAnchor editAs="oneCell">
    <xdr:from>
      <xdr:col>64</xdr:col>
      <xdr:colOff>161925</xdr:colOff>
      <xdr:row>38</xdr:row>
      <xdr:rowOff>95250</xdr:rowOff>
    </xdr:from>
    <xdr:to>
      <xdr:col>64</xdr:col>
      <xdr:colOff>666750</xdr:colOff>
      <xdr:row>38</xdr:row>
      <xdr:rowOff>592540</xdr:rowOff>
    </xdr:to>
    <xdr:pic>
      <xdr:nvPicPr>
        <xdr:cNvPr id="243" name="图片 242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7340500" y="10296525"/>
          <a:ext cx="504825" cy="497290"/>
        </a:xfrm>
        <a:prstGeom prst="rect">
          <a:avLst/>
        </a:prstGeom>
      </xdr:spPr>
    </xdr:pic>
    <xdr:clientData/>
  </xdr:twoCellAnchor>
  <xdr:twoCellAnchor editAs="oneCell">
    <xdr:from>
      <xdr:col>64</xdr:col>
      <xdr:colOff>142875</xdr:colOff>
      <xdr:row>39</xdr:row>
      <xdr:rowOff>85725</xdr:rowOff>
    </xdr:from>
    <xdr:to>
      <xdr:col>64</xdr:col>
      <xdr:colOff>647700</xdr:colOff>
      <xdr:row>39</xdr:row>
      <xdr:rowOff>605620</xdr:rowOff>
    </xdr:to>
    <xdr:pic>
      <xdr:nvPicPr>
        <xdr:cNvPr id="244" name="图片 243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7321450" y="10944225"/>
          <a:ext cx="504825" cy="519895"/>
        </a:xfrm>
        <a:prstGeom prst="rect">
          <a:avLst/>
        </a:prstGeom>
      </xdr:spPr>
    </xdr:pic>
    <xdr:clientData/>
  </xdr:twoCellAnchor>
  <xdr:twoCellAnchor editAs="oneCell">
    <xdr:from>
      <xdr:col>64</xdr:col>
      <xdr:colOff>104775</xdr:colOff>
      <xdr:row>40</xdr:row>
      <xdr:rowOff>47625</xdr:rowOff>
    </xdr:from>
    <xdr:to>
      <xdr:col>64</xdr:col>
      <xdr:colOff>654339</xdr:colOff>
      <xdr:row>40</xdr:row>
      <xdr:rowOff>581025</xdr:rowOff>
    </xdr:to>
    <xdr:pic>
      <xdr:nvPicPr>
        <xdr:cNvPr id="245" name="图片 244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7283350" y="11630025"/>
          <a:ext cx="549564" cy="533400"/>
        </a:xfrm>
        <a:prstGeom prst="rect">
          <a:avLst/>
        </a:prstGeom>
      </xdr:spPr>
    </xdr:pic>
    <xdr:clientData/>
  </xdr:twoCellAnchor>
  <xdr:twoCellAnchor editAs="oneCell">
    <xdr:from>
      <xdr:col>64</xdr:col>
      <xdr:colOff>104776</xdr:colOff>
      <xdr:row>41</xdr:row>
      <xdr:rowOff>28575</xdr:rowOff>
    </xdr:from>
    <xdr:to>
      <xdr:col>64</xdr:col>
      <xdr:colOff>676276</xdr:colOff>
      <xdr:row>41</xdr:row>
      <xdr:rowOff>633692</xdr:rowOff>
    </xdr:to>
    <xdr:pic>
      <xdr:nvPicPr>
        <xdr:cNvPr id="246" name="图片 245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7283351" y="12277725"/>
          <a:ext cx="571500" cy="605117"/>
        </a:xfrm>
        <a:prstGeom prst="rect">
          <a:avLst/>
        </a:prstGeom>
      </xdr:spPr>
    </xdr:pic>
    <xdr:clientData/>
  </xdr:twoCellAnchor>
  <xdr:twoCellAnchor editAs="oneCell">
    <xdr:from>
      <xdr:col>65</xdr:col>
      <xdr:colOff>114300</xdr:colOff>
      <xdr:row>36</xdr:row>
      <xdr:rowOff>57150</xdr:rowOff>
    </xdr:from>
    <xdr:to>
      <xdr:col>65</xdr:col>
      <xdr:colOff>653583</xdr:colOff>
      <xdr:row>36</xdr:row>
      <xdr:rowOff>581025</xdr:rowOff>
    </xdr:to>
    <xdr:pic>
      <xdr:nvPicPr>
        <xdr:cNvPr id="247" name="图片 246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8169175" y="8972550"/>
          <a:ext cx="539283" cy="523875"/>
        </a:xfrm>
        <a:prstGeom prst="rect">
          <a:avLst/>
        </a:prstGeom>
      </xdr:spPr>
    </xdr:pic>
    <xdr:clientData/>
  </xdr:twoCellAnchor>
  <xdr:twoCellAnchor editAs="oneCell">
    <xdr:from>
      <xdr:col>65</xdr:col>
      <xdr:colOff>133350</xdr:colOff>
      <xdr:row>37</xdr:row>
      <xdr:rowOff>95250</xdr:rowOff>
    </xdr:from>
    <xdr:to>
      <xdr:col>65</xdr:col>
      <xdr:colOff>638175</xdr:colOff>
      <xdr:row>37</xdr:row>
      <xdr:rowOff>615145</xdr:rowOff>
    </xdr:to>
    <xdr:pic>
      <xdr:nvPicPr>
        <xdr:cNvPr id="248" name="图片 24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8188225" y="9639300"/>
          <a:ext cx="504825" cy="519895"/>
        </a:xfrm>
        <a:prstGeom prst="rect">
          <a:avLst/>
        </a:prstGeom>
      </xdr:spPr>
    </xdr:pic>
    <xdr:clientData/>
  </xdr:twoCellAnchor>
  <xdr:twoCellAnchor editAs="oneCell">
    <xdr:from>
      <xdr:col>65</xdr:col>
      <xdr:colOff>85725</xdr:colOff>
      <xdr:row>38</xdr:row>
      <xdr:rowOff>47625</xdr:rowOff>
    </xdr:from>
    <xdr:to>
      <xdr:col>65</xdr:col>
      <xdr:colOff>609600</xdr:colOff>
      <xdr:row>38</xdr:row>
      <xdr:rowOff>578879</xdr:rowOff>
    </xdr:to>
    <xdr:pic>
      <xdr:nvPicPr>
        <xdr:cNvPr id="249" name="图片 248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8140600" y="10248900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65</xdr:col>
      <xdr:colOff>142875</xdr:colOff>
      <xdr:row>39</xdr:row>
      <xdr:rowOff>142875</xdr:rowOff>
    </xdr:from>
    <xdr:to>
      <xdr:col>65</xdr:col>
      <xdr:colOff>647700</xdr:colOff>
      <xdr:row>39</xdr:row>
      <xdr:rowOff>640165</xdr:rowOff>
    </xdr:to>
    <xdr:pic>
      <xdr:nvPicPr>
        <xdr:cNvPr id="250" name="图片 249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8197750" y="11001375"/>
          <a:ext cx="504825" cy="497290"/>
        </a:xfrm>
        <a:prstGeom prst="rect">
          <a:avLst/>
        </a:prstGeom>
      </xdr:spPr>
    </xdr:pic>
    <xdr:clientData/>
  </xdr:twoCellAnchor>
  <xdr:twoCellAnchor editAs="oneCell">
    <xdr:from>
      <xdr:col>65</xdr:col>
      <xdr:colOff>95250</xdr:colOff>
      <xdr:row>40</xdr:row>
      <xdr:rowOff>104775</xdr:rowOff>
    </xdr:from>
    <xdr:to>
      <xdr:col>65</xdr:col>
      <xdr:colOff>581025</xdr:colOff>
      <xdr:row>40</xdr:row>
      <xdr:rowOff>590550</xdr:rowOff>
    </xdr:to>
    <xdr:pic>
      <xdr:nvPicPr>
        <xdr:cNvPr id="251" name="图片 250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8150125" y="11687175"/>
          <a:ext cx="485775" cy="485775"/>
        </a:xfrm>
        <a:prstGeom prst="rect">
          <a:avLst/>
        </a:prstGeom>
      </xdr:spPr>
    </xdr:pic>
    <xdr:clientData/>
  </xdr:twoCellAnchor>
  <xdr:twoCellAnchor editAs="oneCell">
    <xdr:from>
      <xdr:col>65</xdr:col>
      <xdr:colOff>66675</xdr:colOff>
      <xdr:row>41</xdr:row>
      <xdr:rowOff>57151</xdr:rowOff>
    </xdr:from>
    <xdr:to>
      <xdr:col>65</xdr:col>
      <xdr:colOff>647700</xdr:colOff>
      <xdr:row>41</xdr:row>
      <xdr:rowOff>621575</xdr:rowOff>
    </xdr:to>
    <xdr:pic>
      <xdr:nvPicPr>
        <xdr:cNvPr id="252" name="图片 251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8121550" y="12306301"/>
          <a:ext cx="581025" cy="564424"/>
        </a:xfrm>
        <a:prstGeom prst="rect">
          <a:avLst/>
        </a:prstGeom>
      </xdr:spPr>
    </xdr:pic>
    <xdr:clientData/>
  </xdr:twoCellAnchor>
  <xdr:twoCellAnchor editAs="oneCell">
    <xdr:from>
      <xdr:col>65</xdr:col>
      <xdr:colOff>57150</xdr:colOff>
      <xdr:row>42</xdr:row>
      <xdr:rowOff>47626</xdr:rowOff>
    </xdr:from>
    <xdr:to>
      <xdr:col>65</xdr:col>
      <xdr:colOff>657225</xdr:colOff>
      <xdr:row>42</xdr:row>
      <xdr:rowOff>613410</xdr:rowOff>
    </xdr:to>
    <xdr:pic>
      <xdr:nvPicPr>
        <xdr:cNvPr id="253" name="图片 252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58112025" y="12992101"/>
          <a:ext cx="600075" cy="565784"/>
        </a:xfrm>
        <a:prstGeom prst="rect">
          <a:avLst/>
        </a:prstGeom>
      </xdr:spPr>
    </xdr:pic>
    <xdr:clientData/>
  </xdr:twoCellAnchor>
  <xdr:twoCellAnchor editAs="oneCell">
    <xdr:from>
      <xdr:col>66</xdr:col>
      <xdr:colOff>85725</xdr:colOff>
      <xdr:row>36</xdr:row>
      <xdr:rowOff>28575</xdr:rowOff>
    </xdr:from>
    <xdr:to>
      <xdr:col>66</xdr:col>
      <xdr:colOff>609600</xdr:colOff>
      <xdr:row>36</xdr:row>
      <xdr:rowOff>559829</xdr:rowOff>
    </xdr:to>
    <xdr:pic>
      <xdr:nvPicPr>
        <xdr:cNvPr id="254" name="图片 253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9131200" y="8943975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66</xdr:col>
      <xdr:colOff>66675</xdr:colOff>
      <xdr:row>37</xdr:row>
      <xdr:rowOff>95250</xdr:rowOff>
    </xdr:from>
    <xdr:to>
      <xdr:col>66</xdr:col>
      <xdr:colOff>571500</xdr:colOff>
      <xdr:row>37</xdr:row>
      <xdr:rowOff>615145</xdr:rowOff>
    </xdr:to>
    <xdr:pic>
      <xdr:nvPicPr>
        <xdr:cNvPr id="255" name="图片 254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9112150" y="9639300"/>
          <a:ext cx="504825" cy="519895"/>
        </a:xfrm>
        <a:prstGeom prst="rect">
          <a:avLst/>
        </a:prstGeom>
      </xdr:spPr>
    </xdr:pic>
    <xdr:clientData/>
  </xdr:twoCellAnchor>
  <xdr:twoCellAnchor editAs="oneCell">
    <xdr:from>
      <xdr:col>66</xdr:col>
      <xdr:colOff>114300</xdr:colOff>
      <xdr:row>38</xdr:row>
      <xdr:rowOff>76200</xdr:rowOff>
    </xdr:from>
    <xdr:to>
      <xdr:col>66</xdr:col>
      <xdr:colOff>653583</xdr:colOff>
      <xdr:row>38</xdr:row>
      <xdr:rowOff>600075</xdr:rowOff>
    </xdr:to>
    <xdr:pic>
      <xdr:nvPicPr>
        <xdr:cNvPr id="256" name="图片 255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9159775" y="10277475"/>
          <a:ext cx="539283" cy="523875"/>
        </a:xfrm>
        <a:prstGeom prst="rect">
          <a:avLst/>
        </a:prstGeom>
      </xdr:spPr>
    </xdr:pic>
    <xdr:clientData/>
  </xdr:twoCellAnchor>
  <xdr:twoCellAnchor editAs="oneCell">
    <xdr:from>
      <xdr:col>66</xdr:col>
      <xdr:colOff>114300</xdr:colOff>
      <xdr:row>39</xdr:row>
      <xdr:rowOff>95250</xdr:rowOff>
    </xdr:from>
    <xdr:to>
      <xdr:col>66</xdr:col>
      <xdr:colOff>709826</xdr:colOff>
      <xdr:row>39</xdr:row>
      <xdr:rowOff>657225</xdr:rowOff>
    </xdr:to>
    <xdr:pic>
      <xdr:nvPicPr>
        <xdr:cNvPr id="257" name="图片 256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9159775" y="10953750"/>
          <a:ext cx="595526" cy="561975"/>
        </a:xfrm>
        <a:prstGeom prst="rect">
          <a:avLst/>
        </a:prstGeom>
      </xdr:spPr>
    </xdr:pic>
    <xdr:clientData/>
  </xdr:twoCellAnchor>
  <xdr:twoCellAnchor editAs="oneCell">
    <xdr:from>
      <xdr:col>66</xdr:col>
      <xdr:colOff>85725</xdr:colOff>
      <xdr:row>40</xdr:row>
      <xdr:rowOff>114300</xdr:rowOff>
    </xdr:from>
    <xdr:to>
      <xdr:col>66</xdr:col>
      <xdr:colOff>590550</xdr:colOff>
      <xdr:row>40</xdr:row>
      <xdr:rowOff>611590</xdr:rowOff>
    </xdr:to>
    <xdr:pic>
      <xdr:nvPicPr>
        <xdr:cNvPr id="258" name="图片 257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9131200" y="11696700"/>
          <a:ext cx="504825" cy="497290"/>
        </a:xfrm>
        <a:prstGeom prst="rect">
          <a:avLst/>
        </a:prstGeom>
      </xdr:spPr>
    </xdr:pic>
    <xdr:clientData/>
  </xdr:twoCellAnchor>
  <xdr:twoCellAnchor editAs="oneCell">
    <xdr:from>
      <xdr:col>66</xdr:col>
      <xdr:colOff>76200</xdr:colOff>
      <xdr:row>41</xdr:row>
      <xdr:rowOff>85726</xdr:rowOff>
    </xdr:from>
    <xdr:to>
      <xdr:col>66</xdr:col>
      <xdr:colOff>600075</xdr:colOff>
      <xdr:row>41</xdr:row>
      <xdr:rowOff>617420</xdr:rowOff>
    </xdr:to>
    <xdr:pic>
      <xdr:nvPicPr>
        <xdr:cNvPr id="259" name="图片 258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59121675" y="12334876"/>
          <a:ext cx="523875" cy="531694"/>
        </a:xfrm>
        <a:prstGeom prst="rect">
          <a:avLst/>
        </a:prstGeom>
      </xdr:spPr>
    </xdr:pic>
    <xdr:clientData/>
  </xdr:twoCellAnchor>
  <xdr:twoCellAnchor editAs="oneCell">
    <xdr:from>
      <xdr:col>66</xdr:col>
      <xdr:colOff>47626</xdr:colOff>
      <xdr:row>42</xdr:row>
      <xdr:rowOff>95250</xdr:rowOff>
    </xdr:from>
    <xdr:to>
      <xdr:col>66</xdr:col>
      <xdr:colOff>600076</xdr:colOff>
      <xdr:row>42</xdr:row>
      <xdr:rowOff>631451</xdr:rowOff>
    </xdr:to>
    <xdr:pic>
      <xdr:nvPicPr>
        <xdr:cNvPr id="260" name="图片 259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9093101" y="13039725"/>
          <a:ext cx="552450" cy="536201"/>
        </a:xfrm>
        <a:prstGeom prst="rect">
          <a:avLst/>
        </a:prstGeom>
      </xdr:spPr>
    </xdr:pic>
    <xdr:clientData/>
  </xdr:twoCellAnchor>
  <xdr:twoCellAnchor editAs="oneCell">
    <xdr:from>
      <xdr:col>66</xdr:col>
      <xdr:colOff>95250</xdr:colOff>
      <xdr:row>43</xdr:row>
      <xdr:rowOff>47626</xdr:rowOff>
    </xdr:from>
    <xdr:to>
      <xdr:col>66</xdr:col>
      <xdr:colOff>638175</xdr:colOff>
      <xdr:row>43</xdr:row>
      <xdr:rowOff>607256</xdr:rowOff>
    </xdr:to>
    <xdr:pic>
      <xdr:nvPicPr>
        <xdr:cNvPr id="261" name="图片 260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9140725" y="13649326"/>
          <a:ext cx="542925" cy="559630"/>
        </a:xfrm>
        <a:prstGeom prst="rect">
          <a:avLst/>
        </a:prstGeom>
      </xdr:spPr>
    </xdr:pic>
    <xdr:clientData/>
  </xdr:twoCellAnchor>
  <xdr:twoCellAnchor editAs="oneCell">
    <xdr:from>
      <xdr:col>66</xdr:col>
      <xdr:colOff>95251</xdr:colOff>
      <xdr:row>44</xdr:row>
      <xdr:rowOff>85725</xdr:rowOff>
    </xdr:from>
    <xdr:to>
      <xdr:col>66</xdr:col>
      <xdr:colOff>647701</xdr:colOff>
      <xdr:row>44</xdr:row>
      <xdr:rowOff>622390</xdr:rowOff>
    </xdr:to>
    <xdr:pic>
      <xdr:nvPicPr>
        <xdr:cNvPr id="262" name="图片 261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59140726" y="14401800"/>
          <a:ext cx="552450" cy="536665"/>
        </a:xfrm>
        <a:prstGeom prst="rect">
          <a:avLst/>
        </a:prstGeom>
      </xdr:spPr>
    </xdr:pic>
    <xdr:clientData/>
  </xdr:twoCellAnchor>
  <xdr:twoCellAnchor editAs="oneCell">
    <xdr:from>
      <xdr:col>66</xdr:col>
      <xdr:colOff>85726</xdr:colOff>
      <xdr:row>45</xdr:row>
      <xdr:rowOff>85725</xdr:rowOff>
    </xdr:from>
    <xdr:to>
      <xdr:col>66</xdr:col>
      <xdr:colOff>638176</xdr:colOff>
      <xdr:row>45</xdr:row>
      <xdr:rowOff>614498</xdr:rowOff>
    </xdr:to>
    <xdr:pic>
      <xdr:nvPicPr>
        <xdr:cNvPr id="263" name="图片 262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9131201" y="15106650"/>
          <a:ext cx="552450" cy="528773"/>
        </a:xfrm>
        <a:prstGeom prst="rect">
          <a:avLst/>
        </a:prstGeom>
      </xdr:spPr>
    </xdr:pic>
    <xdr:clientData/>
  </xdr:twoCellAnchor>
  <xdr:twoCellAnchor editAs="oneCell">
    <xdr:from>
      <xdr:col>66</xdr:col>
      <xdr:colOff>104775</xdr:colOff>
      <xdr:row>46</xdr:row>
      <xdr:rowOff>76201</xdr:rowOff>
    </xdr:from>
    <xdr:to>
      <xdr:col>66</xdr:col>
      <xdr:colOff>666750</xdr:colOff>
      <xdr:row>46</xdr:row>
      <xdr:rowOff>622119</xdr:rowOff>
    </xdr:to>
    <xdr:pic>
      <xdr:nvPicPr>
        <xdr:cNvPr id="264" name="图片 263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9150250" y="15801976"/>
          <a:ext cx="561975" cy="545918"/>
        </a:xfrm>
        <a:prstGeom prst="rect">
          <a:avLst/>
        </a:prstGeom>
      </xdr:spPr>
    </xdr:pic>
    <xdr:clientData/>
  </xdr:twoCellAnchor>
  <xdr:twoCellAnchor editAs="oneCell">
    <xdr:from>
      <xdr:col>67</xdr:col>
      <xdr:colOff>104775</xdr:colOff>
      <xdr:row>36</xdr:row>
      <xdr:rowOff>66675</xdr:rowOff>
    </xdr:from>
    <xdr:to>
      <xdr:col>67</xdr:col>
      <xdr:colOff>609600</xdr:colOff>
      <xdr:row>36</xdr:row>
      <xdr:rowOff>586570</xdr:rowOff>
    </xdr:to>
    <xdr:pic>
      <xdr:nvPicPr>
        <xdr:cNvPr id="265" name="图片 264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60026550" y="9515475"/>
          <a:ext cx="504825" cy="519895"/>
        </a:xfrm>
        <a:prstGeom prst="rect">
          <a:avLst/>
        </a:prstGeom>
      </xdr:spPr>
    </xdr:pic>
    <xdr:clientData/>
  </xdr:twoCellAnchor>
  <xdr:twoCellAnchor editAs="oneCell">
    <xdr:from>
      <xdr:col>67</xdr:col>
      <xdr:colOff>76200</xdr:colOff>
      <xdr:row>37</xdr:row>
      <xdr:rowOff>104775</xdr:rowOff>
    </xdr:from>
    <xdr:to>
      <xdr:col>67</xdr:col>
      <xdr:colOff>581025</xdr:colOff>
      <xdr:row>37</xdr:row>
      <xdr:rowOff>602065</xdr:rowOff>
    </xdr:to>
    <xdr:pic>
      <xdr:nvPicPr>
        <xdr:cNvPr id="266" name="图片 265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9997975" y="10182225"/>
          <a:ext cx="504825" cy="497290"/>
        </a:xfrm>
        <a:prstGeom prst="rect">
          <a:avLst/>
        </a:prstGeom>
      </xdr:spPr>
    </xdr:pic>
    <xdr:clientData/>
  </xdr:twoCellAnchor>
  <xdr:twoCellAnchor editAs="oneCell">
    <xdr:from>
      <xdr:col>67</xdr:col>
      <xdr:colOff>85725</xdr:colOff>
      <xdr:row>38</xdr:row>
      <xdr:rowOff>66675</xdr:rowOff>
    </xdr:from>
    <xdr:to>
      <xdr:col>67</xdr:col>
      <xdr:colOff>609600</xdr:colOff>
      <xdr:row>38</xdr:row>
      <xdr:rowOff>597929</xdr:rowOff>
    </xdr:to>
    <xdr:pic>
      <xdr:nvPicPr>
        <xdr:cNvPr id="267" name="图片 26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60007500" y="10801350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67</xdr:col>
      <xdr:colOff>66675</xdr:colOff>
      <xdr:row>39</xdr:row>
      <xdr:rowOff>114300</xdr:rowOff>
    </xdr:from>
    <xdr:to>
      <xdr:col>67</xdr:col>
      <xdr:colOff>619125</xdr:colOff>
      <xdr:row>39</xdr:row>
      <xdr:rowOff>650501</xdr:rowOff>
    </xdr:to>
    <xdr:pic>
      <xdr:nvPicPr>
        <xdr:cNvPr id="268" name="图片 267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9988450" y="11506200"/>
          <a:ext cx="552450" cy="536201"/>
        </a:xfrm>
        <a:prstGeom prst="rect">
          <a:avLst/>
        </a:prstGeom>
      </xdr:spPr>
    </xdr:pic>
    <xdr:clientData/>
  </xdr:twoCellAnchor>
  <xdr:twoCellAnchor editAs="oneCell">
    <xdr:from>
      <xdr:col>67</xdr:col>
      <xdr:colOff>76200</xdr:colOff>
      <xdr:row>40</xdr:row>
      <xdr:rowOff>76200</xdr:rowOff>
    </xdr:from>
    <xdr:to>
      <xdr:col>67</xdr:col>
      <xdr:colOff>592138</xdr:colOff>
      <xdr:row>40</xdr:row>
      <xdr:rowOff>600075</xdr:rowOff>
    </xdr:to>
    <xdr:pic>
      <xdr:nvPicPr>
        <xdr:cNvPr id="269" name="图片 268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59997975" y="12192000"/>
          <a:ext cx="515938" cy="523875"/>
        </a:xfrm>
        <a:prstGeom prst="rect">
          <a:avLst/>
        </a:prstGeom>
      </xdr:spPr>
    </xdr:pic>
    <xdr:clientData/>
  </xdr:twoCellAnchor>
  <xdr:twoCellAnchor editAs="oneCell">
    <xdr:from>
      <xdr:col>67</xdr:col>
      <xdr:colOff>95251</xdr:colOff>
      <xdr:row>41</xdr:row>
      <xdr:rowOff>85725</xdr:rowOff>
    </xdr:from>
    <xdr:to>
      <xdr:col>67</xdr:col>
      <xdr:colOff>633711</xdr:colOff>
      <xdr:row>41</xdr:row>
      <xdr:rowOff>600075</xdr:rowOff>
    </xdr:to>
    <xdr:pic>
      <xdr:nvPicPr>
        <xdr:cNvPr id="270" name="图片 269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60017026" y="12868275"/>
          <a:ext cx="538460" cy="514350"/>
        </a:xfrm>
        <a:prstGeom prst="rect">
          <a:avLst/>
        </a:prstGeom>
      </xdr:spPr>
    </xdr:pic>
    <xdr:clientData/>
  </xdr:twoCellAnchor>
  <xdr:twoCellAnchor editAs="oneCell">
    <xdr:from>
      <xdr:col>67</xdr:col>
      <xdr:colOff>95250</xdr:colOff>
      <xdr:row>42</xdr:row>
      <xdr:rowOff>114300</xdr:rowOff>
    </xdr:from>
    <xdr:to>
      <xdr:col>67</xdr:col>
      <xdr:colOff>604157</xdr:colOff>
      <xdr:row>42</xdr:row>
      <xdr:rowOff>638175</xdr:rowOff>
    </xdr:to>
    <xdr:pic>
      <xdr:nvPicPr>
        <xdr:cNvPr id="271" name="图片 270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60017025" y="13592175"/>
          <a:ext cx="508907" cy="523875"/>
        </a:xfrm>
        <a:prstGeom prst="rect">
          <a:avLst/>
        </a:prstGeom>
      </xdr:spPr>
    </xdr:pic>
    <xdr:clientData/>
  </xdr:twoCellAnchor>
  <xdr:twoCellAnchor editAs="oneCell">
    <xdr:from>
      <xdr:col>67</xdr:col>
      <xdr:colOff>114300</xdr:colOff>
      <xdr:row>43</xdr:row>
      <xdr:rowOff>66676</xdr:rowOff>
    </xdr:from>
    <xdr:to>
      <xdr:col>67</xdr:col>
      <xdr:colOff>695325</xdr:colOff>
      <xdr:row>43</xdr:row>
      <xdr:rowOff>674112</xdr:rowOff>
    </xdr:to>
    <xdr:pic>
      <xdr:nvPicPr>
        <xdr:cNvPr id="272" name="图片 271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60036075" y="14201776"/>
          <a:ext cx="581025" cy="607436"/>
        </a:xfrm>
        <a:prstGeom prst="rect">
          <a:avLst/>
        </a:prstGeom>
      </xdr:spPr>
    </xdr:pic>
    <xdr:clientData/>
  </xdr:twoCellAnchor>
  <xdr:twoCellAnchor editAs="oneCell">
    <xdr:from>
      <xdr:col>68</xdr:col>
      <xdr:colOff>104775</xdr:colOff>
      <xdr:row>36</xdr:row>
      <xdr:rowOff>47625</xdr:rowOff>
    </xdr:from>
    <xdr:to>
      <xdr:col>68</xdr:col>
      <xdr:colOff>628650</xdr:colOff>
      <xdr:row>36</xdr:row>
      <xdr:rowOff>578879</xdr:rowOff>
    </xdr:to>
    <xdr:pic>
      <xdr:nvPicPr>
        <xdr:cNvPr id="273" name="图片 272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372100" y="42262425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68</xdr:col>
      <xdr:colOff>171451</xdr:colOff>
      <xdr:row>37</xdr:row>
      <xdr:rowOff>123826</xdr:rowOff>
    </xdr:from>
    <xdr:to>
      <xdr:col>68</xdr:col>
      <xdr:colOff>666751</xdr:colOff>
      <xdr:row>37</xdr:row>
      <xdr:rowOff>591222</xdr:rowOff>
    </xdr:to>
    <xdr:pic>
      <xdr:nvPicPr>
        <xdr:cNvPr id="274" name="图片 273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5438776" y="43005376"/>
          <a:ext cx="495300" cy="467396"/>
        </a:xfrm>
        <a:prstGeom prst="rect">
          <a:avLst/>
        </a:prstGeom>
      </xdr:spPr>
    </xdr:pic>
    <xdr:clientData/>
  </xdr:twoCellAnchor>
  <xdr:twoCellAnchor editAs="oneCell">
    <xdr:from>
      <xdr:col>68</xdr:col>
      <xdr:colOff>47625</xdr:colOff>
      <xdr:row>38</xdr:row>
      <xdr:rowOff>85725</xdr:rowOff>
    </xdr:from>
    <xdr:to>
      <xdr:col>68</xdr:col>
      <xdr:colOff>600075</xdr:colOff>
      <xdr:row>38</xdr:row>
      <xdr:rowOff>621926</xdr:rowOff>
    </xdr:to>
    <xdr:pic>
      <xdr:nvPicPr>
        <xdr:cNvPr id="275" name="图片 274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314950" y="43634025"/>
          <a:ext cx="552450" cy="536201"/>
        </a:xfrm>
        <a:prstGeom prst="rect">
          <a:avLst/>
        </a:prstGeom>
      </xdr:spPr>
    </xdr:pic>
    <xdr:clientData/>
  </xdr:twoCellAnchor>
  <xdr:twoCellAnchor editAs="oneCell">
    <xdr:from>
      <xdr:col>68</xdr:col>
      <xdr:colOff>76200</xdr:colOff>
      <xdr:row>39</xdr:row>
      <xdr:rowOff>142876</xdr:rowOff>
    </xdr:from>
    <xdr:to>
      <xdr:col>68</xdr:col>
      <xdr:colOff>553570</xdr:colOff>
      <xdr:row>39</xdr:row>
      <xdr:rowOff>600076</xdr:rowOff>
    </xdr:to>
    <xdr:pic>
      <xdr:nvPicPr>
        <xdr:cNvPr id="276" name="图片 275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343525" y="44357926"/>
          <a:ext cx="477370" cy="457200"/>
        </a:xfrm>
        <a:prstGeom prst="rect">
          <a:avLst/>
        </a:prstGeom>
      </xdr:spPr>
    </xdr:pic>
    <xdr:clientData/>
  </xdr:twoCellAnchor>
  <xdr:twoCellAnchor editAs="oneCell">
    <xdr:from>
      <xdr:col>68</xdr:col>
      <xdr:colOff>76201</xdr:colOff>
      <xdr:row>40</xdr:row>
      <xdr:rowOff>76201</xdr:rowOff>
    </xdr:from>
    <xdr:to>
      <xdr:col>68</xdr:col>
      <xdr:colOff>590551</xdr:colOff>
      <xdr:row>40</xdr:row>
      <xdr:rowOff>613931</xdr:rowOff>
    </xdr:to>
    <xdr:pic>
      <xdr:nvPicPr>
        <xdr:cNvPr id="277" name="图片 276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5343526" y="44958001"/>
          <a:ext cx="514350" cy="537730"/>
        </a:xfrm>
        <a:prstGeom prst="rect">
          <a:avLst/>
        </a:prstGeom>
      </xdr:spPr>
    </xdr:pic>
    <xdr:clientData/>
  </xdr:twoCellAnchor>
  <xdr:twoCellAnchor editAs="oneCell">
    <xdr:from>
      <xdr:col>68</xdr:col>
      <xdr:colOff>114300</xdr:colOff>
      <xdr:row>41</xdr:row>
      <xdr:rowOff>95250</xdr:rowOff>
    </xdr:from>
    <xdr:to>
      <xdr:col>68</xdr:col>
      <xdr:colOff>645617</xdr:colOff>
      <xdr:row>41</xdr:row>
      <xdr:rowOff>581025</xdr:rowOff>
    </xdr:to>
    <xdr:pic>
      <xdr:nvPicPr>
        <xdr:cNvPr id="278" name="图片 277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381625" y="45643800"/>
          <a:ext cx="531317" cy="485775"/>
        </a:xfrm>
        <a:prstGeom prst="rect">
          <a:avLst/>
        </a:prstGeom>
      </xdr:spPr>
    </xdr:pic>
    <xdr:clientData/>
  </xdr:twoCellAnchor>
  <xdr:twoCellAnchor editAs="oneCell">
    <xdr:from>
      <xdr:col>69</xdr:col>
      <xdr:colOff>104775</xdr:colOff>
      <xdr:row>36</xdr:row>
      <xdr:rowOff>57150</xdr:rowOff>
    </xdr:from>
    <xdr:to>
      <xdr:col>69</xdr:col>
      <xdr:colOff>609600</xdr:colOff>
      <xdr:row>36</xdr:row>
      <xdr:rowOff>577045</xdr:rowOff>
    </xdr:to>
    <xdr:pic>
      <xdr:nvPicPr>
        <xdr:cNvPr id="279" name="图片 278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6248400" y="42271950"/>
          <a:ext cx="504825" cy="519895"/>
        </a:xfrm>
        <a:prstGeom prst="rect">
          <a:avLst/>
        </a:prstGeom>
      </xdr:spPr>
    </xdr:pic>
    <xdr:clientData/>
  </xdr:twoCellAnchor>
  <xdr:twoCellAnchor editAs="oneCell">
    <xdr:from>
      <xdr:col>69</xdr:col>
      <xdr:colOff>76200</xdr:colOff>
      <xdr:row>37</xdr:row>
      <xdr:rowOff>76200</xdr:rowOff>
    </xdr:from>
    <xdr:to>
      <xdr:col>69</xdr:col>
      <xdr:colOff>571500</xdr:colOff>
      <xdr:row>37</xdr:row>
      <xdr:rowOff>543596</xdr:rowOff>
    </xdr:to>
    <xdr:pic>
      <xdr:nvPicPr>
        <xdr:cNvPr id="280" name="图片 279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6219825" y="42957750"/>
          <a:ext cx="495300" cy="467396"/>
        </a:xfrm>
        <a:prstGeom prst="rect">
          <a:avLst/>
        </a:prstGeom>
      </xdr:spPr>
    </xdr:pic>
    <xdr:clientData/>
  </xdr:twoCellAnchor>
  <xdr:twoCellAnchor editAs="oneCell">
    <xdr:from>
      <xdr:col>69</xdr:col>
      <xdr:colOff>76200</xdr:colOff>
      <xdr:row>38</xdr:row>
      <xdr:rowOff>66675</xdr:rowOff>
    </xdr:from>
    <xdr:to>
      <xdr:col>69</xdr:col>
      <xdr:colOff>619125</xdr:colOff>
      <xdr:row>38</xdr:row>
      <xdr:rowOff>617141</xdr:rowOff>
    </xdr:to>
    <xdr:pic>
      <xdr:nvPicPr>
        <xdr:cNvPr id="281" name="图片 280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6219825" y="43614975"/>
          <a:ext cx="542925" cy="550466"/>
        </a:xfrm>
        <a:prstGeom prst="rect">
          <a:avLst/>
        </a:prstGeom>
      </xdr:spPr>
    </xdr:pic>
    <xdr:clientData/>
  </xdr:twoCellAnchor>
  <xdr:twoCellAnchor editAs="oneCell">
    <xdr:from>
      <xdr:col>69</xdr:col>
      <xdr:colOff>95250</xdr:colOff>
      <xdr:row>39</xdr:row>
      <xdr:rowOff>66675</xdr:rowOff>
    </xdr:from>
    <xdr:to>
      <xdr:col>69</xdr:col>
      <xdr:colOff>600075</xdr:colOff>
      <xdr:row>39</xdr:row>
      <xdr:rowOff>571500</xdr:rowOff>
    </xdr:to>
    <xdr:pic>
      <xdr:nvPicPr>
        <xdr:cNvPr id="282" name="图片 281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6238875" y="44281725"/>
          <a:ext cx="504825" cy="504825"/>
        </a:xfrm>
        <a:prstGeom prst="rect">
          <a:avLst/>
        </a:prstGeom>
      </xdr:spPr>
    </xdr:pic>
    <xdr:clientData/>
  </xdr:twoCellAnchor>
  <xdr:twoCellAnchor editAs="oneCell">
    <xdr:from>
      <xdr:col>69</xdr:col>
      <xdr:colOff>28575</xdr:colOff>
      <xdr:row>40</xdr:row>
      <xdr:rowOff>114300</xdr:rowOff>
    </xdr:from>
    <xdr:to>
      <xdr:col>69</xdr:col>
      <xdr:colOff>552450</xdr:colOff>
      <xdr:row>40</xdr:row>
      <xdr:rowOff>645554</xdr:rowOff>
    </xdr:to>
    <xdr:pic>
      <xdr:nvPicPr>
        <xdr:cNvPr id="283" name="图片 282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6172200" y="44996100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69</xdr:col>
      <xdr:colOff>76200</xdr:colOff>
      <xdr:row>41</xdr:row>
      <xdr:rowOff>47626</xdr:rowOff>
    </xdr:from>
    <xdr:to>
      <xdr:col>69</xdr:col>
      <xdr:colOff>561975</xdr:colOff>
      <xdr:row>41</xdr:row>
      <xdr:rowOff>555482</xdr:rowOff>
    </xdr:to>
    <xdr:pic>
      <xdr:nvPicPr>
        <xdr:cNvPr id="284" name="图片 283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6219825" y="45596176"/>
          <a:ext cx="485775" cy="507856"/>
        </a:xfrm>
        <a:prstGeom prst="rect">
          <a:avLst/>
        </a:prstGeom>
      </xdr:spPr>
    </xdr:pic>
    <xdr:clientData/>
  </xdr:twoCellAnchor>
  <xdr:twoCellAnchor editAs="oneCell">
    <xdr:from>
      <xdr:col>69</xdr:col>
      <xdr:colOff>95250</xdr:colOff>
      <xdr:row>42</xdr:row>
      <xdr:rowOff>47625</xdr:rowOff>
    </xdr:from>
    <xdr:to>
      <xdr:col>69</xdr:col>
      <xdr:colOff>638175</xdr:colOff>
      <xdr:row>42</xdr:row>
      <xdr:rowOff>575675</xdr:rowOff>
    </xdr:to>
    <xdr:pic>
      <xdr:nvPicPr>
        <xdr:cNvPr id="285" name="图片 284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6238875" y="46262925"/>
          <a:ext cx="542925" cy="528050"/>
        </a:xfrm>
        <a:prstGeom prst="rect">
          <a:avLst/>
        </a:prstGeom>
      </xdr:spPr>
    </xdr:pic>
    <xdr:clientData/>
  </xdr:twoCellAnchor>
  <xdr:twoCellAnchor editAs="oneCell">
    <xdr:from>
      <xdr:col>69</xdr:col>
      <xdr:colOff>76200</xdr:colOff>
      <xdr:row>43</xdr:row>
      <xdr:rowOff>66675</xdr:rowOff>
    </xdr:from>
    <xdr:to>
      <xdr:col>69</xdr:col>
      <xdr:colOff>590550</xdr:colOff>
      <xdr:row>43</xdr:row>
      <xdr:rowOff>566738</xdr:rowOff>
    </xdr:to>
    <xdr:pic>
      <xdr:nvPicPr>
        <xdr:cNvPr id="286" name="图片 285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6219825" y="46948725"/>
          <a:ext cx="514350" cy="500063"/>
        </a:xfrm>
        <a:prstGeom prst="rect">
          <a:avLst/>
        </a:prstGeom>
      </xdr:spPr>
    </xdr:pic>
    <xdr:clientData/>
  </xdr:twoCellAnchor>
  <xdr:twoCellAnchor editAs="oneCell">
    <xdr:from>
      <xdr:col>70</xdr:col>
      <xdr:colOff>142875</xdr:colOff>
      <xdr:row>36</xdr:row>
      <xdr:rowOff>57150</xdr:rowOff>
    </xdr:from>
    <xdr:to>
      <xdr:col>70</xdr:col>
      <xdr:colOff>666750</xdr:colOff>
      <xdr:row>36</xdr:row>
      <xdr:rowOff>588404</xdr:rowOff>
    </xdr:to>
    <xdr:pic>
      <xdr:nvPicPr>
        <xdr:cNvPr id="288" name="图片 287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7162800" y="42271950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70</xdr:col>
      <xdr:colOff>142875</xdr:colOff>
      <xdr:row>37</xdr:row>
      <xdr:rowOff>114300</xdr:rowOff>
    </xdr:from>
    <xdr:to>
      <xdr:col>70</xdr:col>
      <xdr:colOff>638175</xdr:colOff>
      <xdr:row>37</xdr:row>
      <xdr:rowOff>581696</xdr:rowOff>
    </xdr:to>
    <xdr:pic>
      <xdr:nvPicPr>
        <xdr:cNvPr id="289" name="图片 288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7162800" y="42995850"/>
          <a:ext cx="495300" cy="467396"/>
        </a:xfrm>
        <a:prstGeom prst="rect">
          <a:avLst/>
        </a:prstGeom>
      </xdr:spPr>
    </xdr:pic>
    <xdr:clientData/>
  </xdr:twoCellAnchor>
  <xdr:twoCellAnchor editAs="oneCell">
    <xdr:from>
      <xdr:col>70</xdr:col>
      <xdr:colOff>76200</xdr:colOff>
      <xdr:row>38</xdr:row>
      <xdr:rowOff>85726</xdr:rowOff>
    </xdr:from>
    <xdr:to>
      <xdr:col>70</xdr:col>
      <xdr:colOff>609600</xdr:colOff>
      <xdr:row>38</xdr:row>
      <xdr:rowOff>582084</xdr:rowOff>
    </xdr:to>
    <xdr:pic>
      <xdr:nvPicPr>
        <xdr:cNvPr id="290" name="图片 289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7096125" y="43634026"/>
          <a:ext cx="533400" cy="496358"/>
        </a:xfrm>
        <a:prstGeom prst="rect">
          <a:avLst/>
        </a:prstGeom>
      </xdr:spPr>
    </xdr:pic>
    <xdr:clientData/>
  </xdr:twoCellAnchor>
  <xdr:twoCellAnchor editAs="oneCell">
    <xdr:from>
      <xdr:col>70</xdr:col>
      <xdr:colOff>47625</xdr:colOff>
      <xdr:row>39</xdr:row>
      <xdr:rowOff>76200</xdr:rowOff>
    </xdr:from>
    <xdr:to>
      <xdr:col>70</xdr:col>
      <xdr:colOff>583046</xdr:colOff>
      <xdr:row>39</xdr:row>
      <xdr:rowOff>581025</xdr:rowOff>
    </xdr:to>
    <xdr:pic>
      <xdr:nvPicPr>
        <xdr:cNvPr id="291" name="图片 290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7067550" y="44291250"/>
          <a:ext cx="535421" cy="504825"/>
        </a:xfrm>
        <a:prstGeom prst="rect">
          <a:avLst/>
        </a:prstGeom>
      </xdr:spPr>
    </xdr:pic>
    <xdr:clientData/>
  </xdr:twoCellAnchor>
  <xdr:twoCellAnchor editAs="oneCell">
    <xdr:from>
      <xdr:col>71</xdr:col>
      <xdr:colOff>76200</xdr:colOff>
      <xdr:row>36</xdr:row>
      <xdr:rowOff>47625</xdr:rowOff>
    </xdr:from>
    <xdr:to>
      <xdr:col>71</xdr:col>
      <xdr:colOff>600075</xdr:colOff>
      <xdr:row>36</xdr:row>
      <xdr:rowOff>578879</xdr:rowOff>
    </xdr:to>
    <xdr:pic>
      <xdr:nvPicPr>
        <xdr:cNvPr id="292" name="图片 291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7972425" y="41376600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71</xdr:col>
      <xdr:colOff>76200</xdr:colOff>
      <xdr:row>37</xdr:row>
      <xdr:rowOff>76200</xdr:rowOff>
    </xdr:from>
    <xdr:to>
      <xdr:col>71</xdr:col>
      <xdr:colOff>620643</xdr:colOff>
      <xdr:row>37</xdr:row>
      <xdr:rowOff>628649</xdr:rowOff>
    </xdr:to>
    <xdr:pic>
      <xdr:nvPicPr>
        <xdr:cNvPr id="293" name="图片 292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7972425" y="42071925"/>
          <a:ext cx="544443" cy="552449"/>
        </a:xfrm>
        <a:prstGeom prst="rect">
          <a:avLst/>
        </a:prstGeom>
      </xdr:spPr>
    </xdr:pic>
    <xdr:clientData/>
  </xdr:twoCellAnchor>
  <xdr:twoCellAnchor editAs="oneCell">
    <xdr:from>
      <xdr:col>71</xdr:col>
      <xdr:colOff>85726</xdr:colOff>
      <xdr:row>38</xdr:row>
      <xdr:rowOff>57151</xdr:rowOff>
    </xdr:from>
    <xdr:to>
      <xdr:col>71</xdr:col>
      <xdr:colOff>619126</xdr:colOff>
      <xdr:row>38</xdr:row>
      <xdr:rowOff>590551</xdr:rowOff>
    </xdr:to>
    <xdr:pic>
      <xdr:nvPicPr>
        <xdr:cNvPr id="294" name="图片 293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7981951" y="42719626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71</xdr:col>
      <xdr:colOff>76201</xdr:colOff>
      <xdr:row>39</xdr:row>
      <xdr:rowOff>66676</xdr:rowOff>
    </xdr:from>
    <xdr:to>
      <xdr:col>71</xdr:col>
      <xdr:colOff>571501</xdr:colOff>
      <xdr:row>39</xdr:row>
      <xdr:rowOff>584490</xdr:rowOff>
    </xdr:to>
    <xdr:pic>
      <xdr:nvPicPr>
        <xdr:cNvPr id="295" name="图片 294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7972426" y="43395901"/>
          <a:ext cx="495300" cy="517814"/>
        </a:xfrm>
        <a:prstGeom prst="rect">
          <a:avLst/>
        </a:prstGeom>
      </xdr:spPr>
    </xdr:pic>
    <xdr:clientData/>
  </xdr:twoCellAnchor>
  <xdr:twoCellAnchor editAs="oneCell">
    <xdr:from>
      <xdr:col>71</xdr:col>
      <xdr:colOff>95250</xdr:colOff>
      <xdr:row>40</xdr:row>
      <xdr:rowOff>57151</xdr:rowOff>
    </xdr:from>
    <xdr:to>
      <xdr:col>71</xdr:col>
      <xdr:colOff>613189</xdr:colOff>
      <xdr:row>40</xdr:row>
      <xdr:rowOff>590551</xdr:rowOff>
    </xdr:to>
    <xdr:pic>
      <xdr:nvPicPr>
        <xdr:cNvPr id="296" name="图片 295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7991475" y="44053126"/>
          <a:ext cx="517939" cy="533400"/>
        </a:xfrm>
        <a:prstGeom prst="rect">
          <a:avLst/>
        </a:prstGeom>
      </xdr:spPr>
    </xdr:pic>
    <xdr:clientData/>
  </xdr:twoCellAnchor>
  <xdr:twoCellAnchor editAs="oneCell">
    <xdr:from>
      <xdr:col>71</xdr:col>
      <xdr:colOff>66675</xdr:colOff>
      <xdr:row>41</xdr:row>
      <xdr:rowOff>66675</xdr:rowOff>
    </xdr:from>
    <xdr:to>
      <xdr:col>71</xdr:col>
      <xdr:colOff>657505</xdr:colOff>
      <xdr:row>41</xdr:row>
      <xdr:rowOff>609600</xdr:rowOff>
    </xdr:to>
    <xdr:pic>
      <xdr:nvPicPr>
        <xdr:cNvPr id="297" name="图片 296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7962900" y="44729400"/>
          <a:ext cx="590830" cy="542925"/>
        </a:xfrm>
        <a:prstGeom prst="rect">
          <a:avLst/>
        </a:prstGeom>
      </xdr:spPr>
    </xdr:pic>
    <xdr:clientData/>
  </xdr:twoCellAnchor>
  <xdr:twoCellAnchor editAs="oneCell">
    <xdr:from>
      <xdr:col>71</xdr:col>
      <xdr:colOff>66675</xdr:colOff>
      <xdr:row>42</xdr:row>
      <xdr:rowOff>66675</xdr:rowOff>
    </xdr:from>
    <xdr:to>
      <xdr:col>71</xdr:col>
      <xdr:colOff>647700</xdr:colOff>
      <xdr:row>42</xdr:row>
      <xdr:rowOff>647700</xdr:rowOff>
    </xdr:to>
    <xdr:pic>
      <xdr:nvPicPr>
        <xdr:cNvPr id="298" name="图片 297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7962900" y="45396150"/>
          <a:ext cx="581025" cy="581025"/>
        </a:xfrm>
        <a:prstGeom prst="rect">
          <a:avLst/>
        </a:prstGeom>
      </xdr:spPr>
    </xdr:pic>
    <xdr:clientData/>
  </xdr:twoCellAnchor>
  <xdr:twoCellAnchor editAs="oneCell">
    <xdr:from>
      <xdr:col>71</xdr:col>
      <xdr:colOff>76200</xdr:colOff>
      <xdr:row>43</xdr:row>
      <xdr:rowOff>114300</xdr:rowOff>
    </xdr:from>
    <xdr:to>
      <xdr:col>71</xdr:col>
      <xdr:colOff>600075</xdr:colOff>
      <xdr:row>43</xdr:row>
      <xdr:rowOff>638175</xdr:rowOff>
    </xdr:to>
    <xdr:pic>
      <xdr:nvPicPr>
        <xdr:cNvPr id="299" name="图片 298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7972425" y="46110525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72</xdr:col>
      <xdr:colOff>123825</xdr:colOff>
      <xdr:row>36</xdr:row>
      <xdr:rowOff>104775</xdr:rowOff>
    </xdr:from>
    <xdr:to>
      <xdr:col>72</xdr:col>
      <xdr:colOff>619125</xdr:colOff>
      <xdr:row>36</xdr:row>
      <xdr:rowOff>572171</xdr:rowOff>
    </xdr:to>
    <xdr:pic>
      <xdr:nvPicPr>
        <xdr:cNvPr id="300" name="图片 299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896350" y="41433750"/>
          <a:ext cx="495300" cy="467396"/>
        </a:xfrm>
        <a:prstGeom prst="rect">
          <a:avLst/>
        </a:prstGeom>
      </xdr:spPr>
    </xdr:pic>
    <xdr:clientData/>
  </xdr:twoCellAnchor>
  <xdr:twoCellAnchor editAs="oneCell">
    <xdr:from>
      <xdr:col>72</xdr:col>
      <xdr:colOff>104775</xdr:colOff>
      <xdr:row>37</xdr:row>
      <xdr:rowOff>85725</xdr:rowOff>
    </xdr:from>
    <xdr:to>
      <xdr:col>72</xdr:col>
      <xdr:colOff>609600</xdr:colOff>
      <xdr:row>37</xdr:row>
      <xdr:rowOff>605620</xdr:rowOff>
    </xdr:to>
    <xdr:pic>
      <xdr:nvPicPr>
        <xdr:cNvPr id="301" name="图片 300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8877300" y="42081450"/>
          <a:ext cx="504825" cy="519895"/>
        </a:xfrm>
        <a:prstGeom prst="rect">
          <a:avLst/>
        </a:prstGeom>
      </xdr:spPr>
    </xdr:pic>
    <xdr:clientData/>
  </xdr:twoCellAnchor>
  <xdr:twoCellAnchor editAs="oneCell">
    <xdr:from>
      <xdr:col>72</xdr:col>
      <xdr:colOff>123825</xdr:colOff>
      <xdr:row>38</xdr:row>
      <xdr:rowOff>123825</xdr:rowOff>
    </xdr:from>
    <xdr:to>
      <xdr:col>72</xdr:col>
      <xdr:colOff>657225</xdr:colOff>
      <xdr:row>38</xdr:row>
      <xdr:rowOff>620183</xdr:rowOff>
    </xdr:to>
    <xdr:pic>
      <xdr:nvPicPr>
        <xdr:cNvPr id="302" name="图片 301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8896350" y="42786300"/>
          <a:ext cx="533400" cy="496358"/>
        </a:xfrm>
        <a:prstGeom prst="rect">
          <a:avLst/>
        </a:prstGeom>
      </xdr:spPr>
    </xdr:pic>
    <xdr:clientData/>
  </xdr:twoCellAnchor>
  <xdr:twoCellAnchor editAs="oneCell">
    <xdr:from>
      <xdr:col>72</xdr:col>
      <xdr:colOff>152400</xdr:colOff>
      <xdr:row>39</xdr:row>
      <xdr:rowOff>66675</xdr:rowOff>
    </xdr:from>
    <xdr:to>
      <xdr:col>72</xdr:col>
      <xdr:colOff>676275</xdr:colOff>
      <xdr:row>39</xdr:row>
      <xdr:rowOff>597929</xdr:rowOff>
    </xdr:to>
    <xdr:pic>
      <xdr:nvPicPr>
        <xdr:cNvPr id="303" name="图片 302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8924925" y="43395900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72</xdr:col>
      <xdr:colOff>76200</xdr:colOff>
      <xdr:row>40</xdr:row>
      <xdr:rowOff>76200</xdr:rowOff>
    </xdr:from>
    <xdr:to>
      <xdr:col>72</xdr:col>
      <xdr:colOff>638175</xdr:colOff>
      <xdr:row>40</xdr:row>
      <xdr:rowOff>598599</xdr:rowOff>
    </xdr:to>
    <xdr:pic>
      <xdr:nvPicPr>
        <xdr:cNvPr id="304" name="图片 303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8848725" y="44072175"/>
          <a:ext cx="561975" cy="522399"/>
        </a:xfrm>
        <a:prstGeom prst="rect">
          <a:avLst/>
        </a:prstGeom>
      </xdr:spPr>
    </xdr:pic>
    <xdr:clientData/>
  </xdr:twoCellAnchor>
  <xdr:twoCellAnchor editAs="oneCell">
    <xdr:from>
      <xdr:col>72</xdr:col>
      <xdr:colOff>76201</xdr:colOff>
      <xdr:row>41</xdr:row>
      <xdr:rowOff>76200</xdr:rowOff>
    </xdr:from>
    <xdr:to>
      <xdr:col>72</xdr:col>
      <xdr:colOff>646441</xdr:colOff>
      <xdr:row>41</xdr:row>
      <xdr:rowOff>638175</xdr:rowOff>
    </xdr:to>
    <xdr:pic>
      <xdr:nvPicPr>
        <xdr:cNvPr id="305" name="图片 30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8848726" y="44738925"/>
          <a:ext cx="570240" cy="561975"/>
        </a:xfrm>
        <a:prstGeom prst="rect">
          <a:avLst/>
        </a:prstGeom>
      </xdr:spPr>
    </xdr:pic>
    <xdr:clientData/>
  </xdr:twoCellAnchor>
  <xdr:twoCellAnchor editAs="oneCell">
    <xdr:from>
      <xdr:col>73</xdr:col>
      <xdr:colOff>85725</xdr:colOff>
      <xdr:row>36</xdr:row>
      <xdr:rowOff>95250</xdr:rowOff>
    </xdr:from>
    <xdr:to>
      <xdr:col>73</xdr:col>
      <xdr:colOff>581025</xdr:colOff>
      <xdr:row>36</xdr:row>
      <xdr:rowOff>562646</xdr:rowOff>
    </xdr:to>
    <xdr:pic>
      <xdr:nvPicPr>
        <xdr:cNvPr id="306" name="图片 305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848850" y="41424225"/>
          <a:ext cx="495300" cy="467396"/>
        </a:xfrm>
        <a:prstGeom prst="rect">
          <a:avLst/>
        </a:prstGeom>
      </xdr:spPr>
    </xdr:pic>
    <xdr:clientData/>
  </xdr:twoCellAnchor>
  <xdr:twoCellAnchor editAs="oneCell">
    <xdr:from>
      <xdr:col>73</xdr:col>
      <xdr:colOff>114300</xdr:colOff>
      <xdr:row>37</xdr:row>
      <xdr:rowOff>57150</xdr:rowOff>
    </xdr:from>
    <xdr:to>
      <xdr:col>73</xdr:col>
      <xdr:colOff>638175</xdr:colOff>
      <xdr:row>37</xdr:row>
      <xdr:rowOff>588404</xdr:rowOff>
    </xdr:to>
    <xdr:pic>
      <xdr:nvPicPr>
        <xdr:cNvPr id="307" name="图片 30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877425" y="42052875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73</xdr:col>
      <xdr:colOff>95250</xdr:colOff>
      <xdr:row>38</xdr:row>
      <xdr:rowOff>85725</xdr:rowOff>
    </xdr:from>
    <xdr:to>
      <xdr:col>73</xdr:col>
      <xdr:colOff>600075</xdr:colOff>
      <xdr:row>38</xdr:row>
      <xdr:rowOff>605620</xdr:rowOff>
    </xdr:to>
    <xdr:pic>
      <xdr:nvPicPr>
        <xdr:cNvPr id="308" name="图片 30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858375" y="42748200"/>
          <a:ext cx="504825" cy="519895"/>
        </a:xfrm>
        <a:prstGeom prst="rect">
          <a:avLst/>
        </a:prstGeom>
      </xdr:spPr>
    </xdr:pic>
    <xdr:clientData/>
  </xdr:twoCellAnchor>
  <xdr:twoCellAnchor editAs="oneCell">
    <xdr:from>
      <xdr:col>73</xdr:col>
      <xdr:colOff>142875</xdr:colOff>
      <xdr:row>39</xdr:row>
      <xdr:rowOff>57150</xdr:rowOff>
    </xdr:from>
    <xdr:to>
      <xdr:col>73</xdr:col>
      <xdr:colOff>647700</xdr:colOff>
      <xdr:row>39</xdr:row>
      <xdr:rowOff>554440</xdr:rowOff>
    </xdr:to>
    <xdr:pic>
      <xdr:nvPicPr>
        <xdr:cNvPr id="309" name="图片 308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906000" y="43386375"/>
          <a:ext cx="504825" cy="497290"/>
        </a:xfrm>
        <a:prstGeom prst="rect">
          <a:avLst/>
        </a:prstGeom>
      </xdr:spPr>
    </xdr:pic>
    <xdr:clientData/>
  </xdr:twoCellAnchor>
  <xdr:twoCellAnchor editAs="oneCell">
    <xdr:from>
      <xdr:col>73</xdr:col>
      <xdr:colOff>47626</xdr:colOff>
      <xdr:row>40</xdr:row>
      <xdr:rowOff>66675</xdr:rowOff>
    </xdr:from>
    <xdr:to>
      <xdr:col>73</xdr:col>
      <xdr:colOff>638176</xdr:colOff>
      <xdr:row>40</xdr:row>
      <xdr:rowOff>614432</xdr:rowOff>
    </xdr:to>
    <xdr:pic>
      <xdr:nvPicPr>
        <xdr:cNvPr id="310" name="图片 309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9810751" y="44062650"/>
          <a:ext cx="590550" cy="547757"/>
        </a:xfrm>
        <a:prstGeom prst="rect">
          <a:avLst/>
        </a:prstGeom>
      </xdr:spPr>
    </xdr:pic>
    <xdr:clientData/>
  </xdr:twoCellAnchor>
  <xdr:twoCellAnchor editAs="oneCell">
    <xdr:from>
      <xdr:col>74</xdr:col>
      <xdr:colOff>104775</xdr:colOff>
      <xdr:row>36</xdr:row>
      <xdr:rowOff>85725</xdr:rowOff>
    </xdr:from>
    <xdr:to>
      <xdr:col>74</xdr:col>
      <xdr:colOff>600075</xdr:colOff>
      <xdr:row>36</xdr:row>
      <xdr:rowOff>553121</xdr:rowOff>
    </xdr:to>
    <xdr:pic>
      <xdr:nvPicPr>
        <xdr:cNvPr id="311" name="图片 310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0744200" y="41157525"/>
          <a:ext cx="495300" cy="467396"/>
        </a:xfrm>
        <a:prstGeom prst="rect">
          <a:avLst/>
        </a:prstGeom>
      </xdr:spPr>
    </xdr:pic>
    <xdr:clientData/>
  </xdr:twoCellAnchor>
  <xdr:twoCellAnchor editAs="oneCell">
    <xdr:from>
      <xdr:col>74</xdr:col>
      <xdr:colOff>85725</xdr:colOff>
      <xdr:row>37</xdr:row>
      <xdr:rowOff>104775</xdr:rowOff>
    </xdr:from>
    <xdr:to>
      <xdr:col>74</xdr:col>
      <xdr:colOff>609600</xdr:colOff>
      <xdr:row>37</xdr:row>
      <xdr:rowOff>636029</xdr:rowOff>
    </xdr:to>
    <xdr:pic>
      <xdr:nvPicPr>
        <xdr:cNvPr id="312" name="图片 311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0725150" y="41843325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74</xdr:col>
      <xdr:colOff>123825</xdr:colOff>
      <xdr:row>38</xdr:row>
      <xdr:rowOff>95250</xdr:rowOff>
    </xdr:from>
    <xdr:to>
      <xdr:col>74</xdr:col>
      <xdr:colOff>628650</xdr:colOff>
      <xdr:row>38</xdr:row>
      <xdr:rowOff>615145</xdr:rowOff>
    </xdr:to>
    <xdr:pic>
      <xdr:nvPicPr>
        <xdr:cNvPr id="313" name="图片 312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0763250" y="42500550"/>
          <a:ext cx="504825" cy="519895"/>
        </a:xfrm>
        <a:prstGeom prst="rect">
          <a:avLst/>
        </a:prstGeom>
      </xdr:spPr>
    </xdr:pic>
    <xdr:clientData/>
  </xdr:twoCellAnchor>
  <xdr:twoCellAnchor editAs="oneCell">
    <xdr:from>
      <xdr:col>74</xdr:col>
      <xdr:colOff>104776</xdr:colOff>
      <xdr:row>39</xdr:row>
      <xdr:rowOff>19051</xdr:rowOff>
    </xdr:from>
    <xdr:to>
      <xdr:col>74</xdr:col>
      <xdr:colOff>638176</xdr:colOff>
      <xdr:row>39</xdr:row>
      <xdr:rowOff>544831</xdr:rowOff>
    </xdr:to>
    <xdr:pic>
      <xdr:nvPicPr>
        <xdr:cNvPr id="314" name="图片 313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0744201" y="43091101"/>
          <a:ext cx="533400" cy="525780"/>
        </a:xfrm>
        <a:prstGeom prst="rect">
          <a:avLst/>
        </a:prstGeom>
      </xdr:spPr>
    </xdr:pic>
    <xdr:clientData/>
  </xdr:twoCellAnchor>
  <xdr:twoCellAnchor editAs="oneCell">
    <xdr:from>
      <xdr:col>74</xdr:col>
      <xdr:colOff>95250</xdr:colOff>
      <xdr:row>40</xdr:row>
      <xdr:rowOff>85725</xdr:rowOff>
    </xdr:from>
    <xdr:to>
      <xdr:col>74</xdr:col>
      <xdr:colOff>600075</xdr:colOff>
      <xdr:row>40</xdr:row>
      <xdr:rowOff>583015</xdr:rowOff>
    </xdr:to>
    <xdr:pic>
      <xdr:nvPicPr>
        <xdr:cNvPr id="315" name="图片 31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0734675" y="43824525"/>
          <a:ext cx="504825" cy="497290"/>
        </a:xfrm>
        <a:prstGeom prst="rect">
          <a:avLst/>
        </a:prstGeom>
      </xdr:spPr>
    </xdr:pic>
    <xdr:clientData/>
  </xdr:twoCellAnchor>
  <xdr:twoCellAnchor editAs="oneCell">
    <xdr:from>
      <xdr:col>74</xdr:col>
      <xdr:colOff>114300</xdr:colOff>
      <xdr:row>41</xdr:row>
      <xdr:rowOff>47625</xdr:rowOff>
    </xdr:from>
    <xdr:to>
      <xdr:col>74</xdr:col>
      <xdr:colOff>592931</xdr:colOff>
      <xdr:row>41</xdr:row>
      <xdr:rowOff>561975</xdr:rowOff>
    </xdr:to>
    <xdr:pic>
      <xdr:nvPicPr>
        <xdr:cNvPr id="316" name="图片 315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0753725" y="44453175"/>
          <a:ext cx="478631" cy="514350"/>
        </a:xfrm>
        <a:prstGeom prst="rect">
          <a:avLst/>
        </a:prstGeom>
      </xdr:spPr>
    </xdr:pic>
    <xdr:clientData/>
  </xdr:twoCellAnchor>
  <xdr:twoCellAnchor editAs="oneCell">
    <xdr:from>
      <xdr:col>74</xdr:col>
      <xdr:colOff>76200</xdr:colOff>
      <xdr:row>42</xdr:row>
      <xdr:rowOff>57150</xdr:rowOff>
    </xdr:from>
    <xdr:to>
      <xdr:col>74</xdr:col>
      <xdr:colOff>723819</xdr:colOff>
      <xdr:row>42</xdr:row>
      <xdr:rowOff>619055</xdr:rowOff>
    </xdr:to>
    <xdr:pic>
      <xdr:nvPicPr>
        <xdr:cNvPr id="317" name="图片 316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0715625" y="45129450"/>
          <a:ext cx="647619" cy="561905"/>
        </a:xfrm>
        <a:prstGeom prst="rect">
          <a:avLst/>
        </a:prstGeom>
      </xdr:spPr>
    </xdr:pic>
    <xdr:clientData/>
  </xdr:twoCellAnchor>
  <xdr:oneCellAnchor>
    <xdr:from>
      <xdr:col>75</xdr:col>
      <xdr:colOff>57150</xdr:colOff>
      <xdr:row>36</xdr:row>
      <xdr:rowOff>76200</xdr:rowOff>
    </xdr:from>
    <xdr:ext cx="523875" cy="531254"/>
    <xdr:pic>
      <xdr:nvPicPr>
        <xdr:cNvPr id="318" name="图片 317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1649075" y="41148000"/>
          <a:ext cx="523875" cy="531254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37</xdr:row>
      <xdr:rowOff>123825</xdr:rowOff>
    </xdr:from>
    <xdr:ext cx="495300" cy="467396"/>
    <xdr:pic>
      <xdr:nvPicPr>
        <xdr:cNvPr id="319" name="图片 318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1706225" y="41862375"/>
          <a:ext cx="495300" cy="467396"/>
        </a:xfrm>
        <a:prstGeom prst="rect">
          <a:avLst/>
        </a:prstGeom>
      </xdr:spPr>
    </xdr:pic>
    <xdr:clientData/>
  </xdr:oneCellAnchor>
  <xdr:oneCellAnchor>
    <xdr:from>
      <xdr:col>75</xdr:col>
      <xdr:colOff>95250</xdr:colOff>
      <xdr:row>38</xdr:row>
      <xdr:rowOff>47625</xdr:rowOff>
    </xdr:from>
    <xdr:ext cx="504825" cy="519895"/>
    <xdr:pic>
      <xdr:nvPicPr>
        <xdr:cNvPr id="320" name="图片 31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1687175" y="42452925"/>
          <a:ext cx="504825" cy="519895"/>
        </a:xfrm>
        <a:prstGeom prst="rect">
          <a:avLst/>
        </a:prstGeom>
      </xdr:spPr>
    </xdr:pic>
    <xdr:clientData/>
  </xdr:oneCellAnchor>
  <xdr:oneCellAnchor>
    <xdr:from>
      <xdr:col>75</xdr:col>
      <xdr:colOff>47625</xdr:colOff>
      <xdr:row>39</xdr:row>
      <xdr:rowOff>95251</xdr:rowOff>
    </xdr:from>
    <xdr:ext cx="569191" cy="552450"/>
    <xdr:pic>
      <xdr:nvPicPr>
        <xdr:cNvPr id="321" name="图片 32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1639550" y="43167301"/>
          <a:ext cx="569191" cy="552450"/>
        </a:xfrm>
        <a:prstGeom prst="rect">
          <a:avLst/>
        </a:prstGeom>
      </xdr:spPr>
    </xdr:pic>
    <xdr:clientData/>
  </xdr:oneCellAnchor>
  <xdr:oneCellAnchor>
    <xdr:from>
      <xdr:col>75</xdr:col>
      <xdr:colOff>66675</xdr:colOff>
      <xdr:row>40</xdr:row>
      <xdr:rowOff>66675</xdr:rowOff>
    </xdr:from>
    <xdr:ext cx="553587" cy="561975"/>
    <xdr:pic>
      <xdr:nvPicPr>
        <xdr:cNvPr id="322" name="图片 321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1658600" y="43805475"/>
          <a:ext cx="553587" cy="561975"/>
        </a:xfrm>
        <a:prstGeom prst="rect">
          <a:avLst/>
        </a:prstGeom>
      </xdr:spPr>
    </xdr:pic>
    <xdr:clientData/>
  </xdr:oneCellAnchor>
  <xdr:oneCellAnchor>
    <xdr:from>
      <xdr:col>75</xdr:col>
      <xdr:colOff>47625</xdr:colOff>
      <xdr:row>41</xdr:row>
      <xdr:rowOff>76200</xdr:rowOff>
    </xdr:from>
    <xdr:ext cx="553915" cy="514350"/>
    <xdr:pic>
      <xdr:nvPicPr>
        <xdr:cNvPr id="323" name="图片 322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1639550" y="44481750"/>
          <a:ext cx="553915" cy="514350"/>
        </a:xfrm>
        <a:prstGeom prst="rect">
          <a:avLst/>
        </a:prstGeom>
      </xdr:spPr>
    </xdr:pic>
    <xdr:clientData/>
  </xdr:oneCellAnchor>
  <xdr:oneCellAnchor>
    <xdr:from>
      <xdr:col>76</xdr:col>
      <xdr:colOff>95250</xdr:colOff>
      <xdr:row>36</xdr:row>
      <xdr:rowOff>76200</xdr:rowOff>
    </xdr:from>
    <xdr:ext cx="495300" cy="467396"/>
    <xdr:pic>
      <xdr:nvPicPr>
        <xdr:cNvPr id="324" name="图片 323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6238875" y="55902225"/>
          <a:ext cx="495300" cy="467396"/>
        </a:xfrm>
        <a:prstGeom prst="rect">
          <a:avLst/>
        </a:prstGeom>
      </xdr:spPr>
    </xdr:pic>
    <xdr:clientData/>
  </xdr:oneCellAnchor>
  <xdr:oneCellAnchor>
    <xdr:from>
      <xdr:col>76</xdr:col>
      <xdr:colOff>57150</xdr:colOff>
      <xdr:row>37</xdr:row>
      <xdr:rowOff>66675</xdr:rowOff>
    </xdr:from>
    <xdr:ext cx="523875" cy="531254"/>
    <xdr:pic>
      <xdr:nvPicPr>
        <xdr:cNvPr id="325" name="图片 324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6200775" y="56568975"/>
          <a:ext cx="523875" cy="531254"/>
        </a:xfrm>
        <a:prstGeom prst="rect">
          <a:avLst/>
        </a:prstGeom>
      </xdr:spPr>
    </xdr:pic>
    <xdr:clientData/>
  </xdr:oneCellAnchor>
  <xdr:twoCellAnchor editAs="oneCell">
    <xdr:from>
      <xdr:col>76</xdr:col>
      <xdr:colOff>57151</xdr:colOff>
      <xdr:row>38</xdr:row>
      <xdr:rowOff>85725</xdr:rowOff>
    </xdr:from>
    <xdr:to>
      <xdr:col>76</xdr:col>
      <xdr:colOff>609601</xdr:colOff>
      <xdr:row>38</xdr:row>
      <xdr:rowOff>630168</xdr:rowOff>
    </xdr:to>
    <xdr:pic>
      <xdr:nvPicPr>
        <xdr:cNvPr id="326" name="图片 325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6200776" y="57264300"/>
          <a:ext cx="552450" cy="544443"/>
        </a:xfrm>
        <a:prstGeom prst="rect">
          <a:avLst/>
        </a:prstGeom>
      </xdr:spPr>
    </xdr:pic>
    <xdr:clientData/>
  </xdr:twoCellAnchor>
  <xdr:twoCellAnchor editAs="oneCell">
    <xdr:from>
      <xdr:col>76</xdr:col>
      <xdr:colOff>47625</xdr:colOff>
      <xdr:row>39</xdr:row>
      <xdr:rowOff>38100</xdr:rowOff>
    </xdr:from>
    <xdr:to>
      <xdr:col>76</xdr:col>
      <xdr:colOff>581025</xdr:colOff>
      <xdr:row>39</xdr:row>
      <xdr:rowOff>587423</xdr:rowOff>
    </xdr:to>
    <xdr:pic>
      <xdr:nvPicPr>
        <xdr:cNvPr id="327" name="图片 326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6191250" y="57892950"/>
          <a:ext cx="533400" cy="549323"/>
        </a:xfrm>
        <a:prstGeom prst="rect">
          <a:avLst/>
        </a:prstGeom>
      </xdr:spPr>
    </xdr:pic>
    <xdr:clientData/>
  </xdr:twoCellAnchor>
  <xdr:twoCellAnchor editAs="oneCell">
    <xdr:from>
      <xdr:col>76</xdr:col>
      <xdr:colOff>76201</xdr:colOff>
      <xdr:row>40</xdr:row>
      <xdr:rowOff>19050</xdr:rowOff>
    </xdr:from>
    <xdr:to>
      <xdr:col>76</xdr:col>
      <xdr:colOff>629911</xdr:colOff>
      <xdr:row>40</xdr:row>
      <xdr:rowOff>581025</xdr:rowOff>
    </xdr:to>
    <xdr:pic>
      <xdr:nvPicPr>
        <xdr:cNvPr id="328" name="图片 327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6219826" y="58550175"/>
          <a:ext cx="553710" cy="561975"/>
        </a:xfrm>
        <a:prstGeom prst="rect">
          <a:avLst/>
        </a:prstGeom>
      </xdr:spPr>
    </xdr:pic>
    <xdr:clientData/>
  </xdr:twoCellAnchor>
  <xdr:twoCellAnchor editAs="oneCell">
    <xdr:from>
      <xdr:col>76</xdr:col>
      <xdr:colOff>85725</xdr:colOff>
      <xdr:row>41</xdr:row>
      <xdr:rowOff>66675</xdr:rowOff>
    </xdr:from>
    <xdr:to>
      <xdr:col>76</xdr:col>
      <xdr:colOff>656088</xdr:colOff>
      <xdr:row>41</xdr:row>
      <xdr:rowOff>628650</xdr:rowOff>
    </xdr:to>
    <xdr:pic>
      <xdr:nvPicPr>
        <xdr:cNvPr id="329" name="图片 328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6229350" y="59274075"/>
          <a:ext cx="570363" cy="561975"/>
        </a:xfrm>
        <a:prstGeom prst="rect">
          <a:avLst/>
        </a:prstGeom>
      </xdr:spPr>
    </xdr:pic>
    <xdr:clientData/>
  </xdr:twoCellAnchor>
  <xdr:oneCellAnchor>
    <xdr:from>
      <xdr:col>77</xdr:col>
      <xdr:colOff>104775</xdr:colOff>
      <xdr:row>36</xdr:row>
      <xdr:rowOff>85725</xdr:rowOff>
    </xdr:from>
    <xdr:ext cx="495300" cy="467396"/>
    <xdr:pic>
      <xdr:nvPicPr>
        <xdr:cNvPr id="330" name="图片 329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7124700" y="55911750"/>
          <a:ext cx="495300" cy="467396"/>
        </a:xfrm>
        <a:prstGeom prst="rect">
          <a:avLst/>
        </a:prstGeom>
      </xdr:spPr>
    </xdr:pic>
    <xdr:clientData/>
  </xdr:oneCellAnchor>
  <xdr:oneCellAnchor>
    <xdr:from>
      <xdr:col>77</xdr:col>
      <xdr:colOff>66675</xdr:colOff>
      <xdr:row>37</xdr:row>
      <xdr:rowOff>76200</xdr:rowOff>
    </xdr:from>
    <xdr:ext cx="523875" cy="531254"/>
    <xdr:pic>
      <xdr:nvPicPr>
        <xdr:cNvPr id="331" name="图片 33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7086600" y="56578500"/>
          <a:ext cx="523875" cy="531254"/>
        </a:xfrm>
        <a:prstGeom prst="rect">
          <a:avLst/>
        </a:prstGeom>
      </xdr:spPr>
    </xdr:pic>
    <xdr:clientData/>
  </xdr:oneCellAnchor>
  <xdr:oneCellAnchor>
    <xdr:from>
      <xdr:col>77</xdr:col>
      <xdr:colOff>95250</xdr:colOff>
      <xdr:row>38</xdr:row>
      <xdr:rowOff>85725</xdr:rowOff>
    </xdr:from>
    <xdr:ext cx="504825" cy="519895"/>
    <xdr:pic>
      <xdr:nvPicPr>
        <xdr:cNvPr id="332" name="图片 331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7115175" y="57264300"/>
          <a:ext cx="504825" cy="519895"/>
        </a:xfrm>
        <a:prstGeom prst="rect">
          <a:avLst/>
        </a:prstGeom>
      </xdr:spPr>
    </xdr:pic>
    <xdr:clientData/>
  </xdr:oneCellAnchor>
  <xdr:twoCellAnchor editAs="oneCell">
    <xdr:from>
      <xdr:col>77</xdr:col>
      <xdr:colOff>66675</xdr:colOff>
      <xdr:row>39</xdr:row>
      <xdr:rowOff>76201</xdr:rowOff>
    </xdr:from>
    <xdr:to>
      <xdr:col>77</xdr:col>
      <xdr:colOff>609743</xdr:colOff>
      <xdr:row>39</xdr:row>
      <xdr:rowOff>581025</xdr:rowOff>
    </xdr:to>
    <xdr:pic>
      <xdr:nvPicPr>
        <xdr:cNvPr id="333" name="图片 332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7086600" y="57931051"/>
          <a:ext cx="543068" cy="504824"/>
        </a:xfrm>
        <a:prstGeom prst="rect">
          <a:avLst/>
        </a:prstGeom>
      </xdr:spPr>
    </xdr:pic>
    <xdr:clientData/>
  </xdr:twoCellAnchor>
  <xdr:twoCellAnchor editAs="oneCell">
    <xdr:from>
      <xdr:col>77</xdr:col>
      <xdr:colOff>85725</xdr:colOff>
      <xdr:row>40</xdr:row>
      <xdr:rowOff>57150</xdr:rowOff>
    </xdr:from>
    <xdr:to>
      <xdr:col>77</xdr:col>
      <xdr:colOff>609600</xdr:colOff>
      <xdr:row>40</xdr:row>
      <xdr:rowOff>551089</xdr:rowOff>
    </xdr:to>
    <xdr:pic>
      <xdr:nvPicPr>
        <xdr:cNvPr id="334" name="图片 333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7105650" y="58588275"/>
          <a:ext cx="523875" cy="493939"/>
        </a:xfrm>
        <a:prstGeom prst="rect">
          <a:avLst/>
        </a:prstGeom>
      </xdr:spPr>
    </xdr:pic>
    <xdr:clientData/>
  </xdr:twoCellAnchor>
  <xdr:twoCellAnchor editAs="oneCell">
    <xdr:from>
      <xdr:col>77</xdr:col>
      <xdr:colOff>57150</xdr:colOff>
      <xdr:row>41</xdr:row>
      <xdr:rowOff>66675</xdr:rowOff>
    </xdr:from>
    <xdr:to>
      <xdr:col>77</xdr:col>
      <xdr:colOff>638175</xdr:colOff>
      <xdr:row>41</xdr:row>
      <xdr:rowOff>630094</xdr:rowOff>
    </xdr:to>
    <xdr:pic>
      <xdr:nvPicPr>
        <xdr:cNvPr id="335" name="图片 334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7077075" y="59274075"/>
          <a:ext cx="581025" cy="563419"/>
        </a:xfrm>
        <a:prstGeom prst="rect">
          <a:avLst/>
        </a:prstGeom>
      </xdr:spPr>
    </xdr:pic>
    <xdr:clientData/>
  </xdr:twoCellAnchor>
  <xdr:twoCellAnchor editAs="oneCell">
    <xdr:from>
      <xdr:col>77</xdr:col>
      <xdr:colOff>66675</xdr:colOff>
      <xdr:row>42</xdr:row>
      <xdr:rowOff>95250</xdr:rowOff>
    </xdr:from>
    <xdr:to>
      <xdr:col>77</xdr:col>
      <xdr:colOff>638761</xdr:colOff>
      <xdr:row>43</xdr:row>
      <xdr:rowOff>19050</xdr:rowOff>
    </xdr:to>
    <xdr:pic>
      <xdr:nvPicPr>
        <xdr:cNvPr id="336" name="图片 335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7086600" y="59978925"/>
          <a:ext cx="572086" cy="5810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34</xdr:row>
      <xdr:rowOff>66676</xdr:rowOff>
    </xdr:from>
    <xdr:to>
      <xdr:col>7</xdr:col>
      <xdr:colOff>581025</xdr:colOff>
      <xdr:row>34</xdr:row>
      <xdr:rowOff>561846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98325" y="8639176"/>
          <a:ext cx="523875" cy="49517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35</xdr:row>
      <xdr:rowOff>66675</xdr:rowOff>
    </xdr:from>
    <xdr:to>
      <xdr:col>7</xdr:col>
      <xdr:colOff>609601</xdr:colOff>
      <xdr:row>35</xdr:row>
      <xdr:rowOff>602634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698326" y="9267825"/>
          <a:ext cx="552450" cy="535959"/>
        </a:xfrm>
        <a:prstGeom prst="rect">
          <a:avLst/>
        </a:prstGeom>
      </xdr:spPr>
    </xdr:pic>
    <xdr:clientData/>
  </xdr:twoCellAnchor>
  <xdr:twoCellAnchor editAs="oneCell">
    <xdr:from>
      <xdr:col>7</xdr:col>
      <xdr:colOff>85726</xdr:colOff>
      <xdr:row>36</xdr:row>
      <xdr:rowOff>47626</xdr:rowOff>
    </xdr:from>
    <xdr:to>
      <xdr:col>7</xdr:col>
      <xdr:colOff>638176</xdr:colOff>
      <xdr:row>36</xdr:row>
      <xdr:rowOff>600076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726901" y="9906001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76201</xdr:colOff>
      <xdr:row>37</xdr:row>
      <xdr:rowOff>47626</xdr:rowOff>
    </xdr:from>
    <xdr:to>
      <xdr:col>7</xdr:col>
      <xdr:colOff>647701</xdr:colOff>
      <xdr:row>37</xdr:row>
      <xdr:rowOff>619126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717376" y="10563226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76201</xdr:colOff>
      <xdr:row>38</xdr:row>
      <xdr:rowOff>66675</xdr:rowOff>
    </xdr:from>
    <xdr:to>
      <xdr:col>7</xdr:col>
      <xdr:colOff>609601</xdr:colOff>
      <xdr:row>38</xdr:row>
      <xdr:rowOff>592344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717376" y="11306175"/>
          <a:ext cx="533400" cy="52566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76201</xdr:colOff>
      <xdr:row>34</xdr:row>
      <xdr:rowOff>85726</xdr:rowOff>
    </xdr:from>
    <xdr:to>
      <xdr:col>8</xdr:col>
      <xdr:colOff>552451</xdr:colOff>
      <xdr:row>34</xdr:row>
      <xdr:rowOff>561976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679401" y="8658226"/>
          <a:ext cx="476250" cy="476250"/>
        </a:xfrm>
        <a:prstGeom prst="rect">
          <a:avLst/>
        </a:prstGeom>
      </xdr:spPr>
    </xdr:pic>
    <xdr:clientData/>
  </xdr:twoCellAnchor>
  <xdr:twoCellAnchor editAs="oneCell">
    <xdr:from>
      <xdr:col>8</xdr:col>
      <xdr:colOff>85726</xdr:colOff>
      <xdr:row>35</xdr:row>
      <xdr:rowOff>85726</xdr:rowOff>
    </xdr:from>
    <xdr:to>
      <xdr:col>8</xdr:col>
      <xdr:colOff>600076</xdr:colOff>
      <xdr:row>35</xdr:row>
      <xdr:rowOff>592622</xdr:rowOff>
    </xdr:to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688926" y="9286876"/>
          <a:ext cx="514350" cy="506896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36</xdr:row>
      <xdr:rowOff>47626</xdr:rowOff>
    </xdr:from>
    <xdr:to>
      <xdr:col>8</xdr:col>
      <xdr:colOff>581025</xdr:colOff>
      <xdr:row>36</xdr:row>
      <xdr:rowOff>560802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641300" y="9906001"/>
          <a:ext cx="542925" cy="513176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37</xdr:row>
      <xdr:rowOff>57150</xdr:rowOff>
    </xdr:from>
    <xdr:to>
      <xdr:col>8</xdr:col>
      <xdr:colOff>609600</xdr:colOff>
      <xdr:row>37</xdr:row>
      <xdr:rowOff>608059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669875" y="10572750"/>
          <a:ext cx="542925" cy="550909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38</xdr:row>
      <xdr:rowOff>85725</xdr:rowOff>
    </xdr:from>
    <xdr:to>
      <xdr:col>8</xdr:col>
      <xdr:colOff>571500</xdr:colOff>
      <xdr:row>38</xdr:row>
      <xdr:rowOff>564560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688925" y="11325225"/>
          <a:ext cx="485775" cy="47883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39</xdr:row>
      <xdr:rowOff>66675</xdr:rowOff>
    </xdr:from>
    <xdr:to>
      <xdr:col>8</xdr:col>
      <xdr:colOff>681990</xdr:colOff>
      <xdr:row>39</xdr:row>
      <xdr:rowOff>666750</xdr:rowOff>
    </xdr:to>
    <xdr:pic>
      <xdr:nvPicPr>
        <xdr:cNvPr id="38" name="图片 3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650825" y="11972925"/>
          <a:ext cx="634365" cy="60007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40</xdr:row>
      <xdr:rowOff>85726</xdr:rowOff>
    </xdr:from>
    <xdr:to>
      <xdr:col>8</xdr:col>
      <xdr:colOff>657225</xdr:colOff>
      <xdr:row>40</xdr:row>
      <xdr:rowOff>605711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717500" y="12687301"/>
          <a:ext cx="542925" cy="51998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95251</xdr:colOff>
      <xdr:row>41</xdr:row>
      <xdr:rowOff>66676</xdr:rowOff>
    </xdr:from>
    <xdr:to>
      <xdr:col>8</xdr:col>
      <xdr:colOff>647701</xdr:colOff>
      <xdr:row>41</xdr:row>
      <xdr:rowOff>644238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98451" y="13325476"/>
          <a:ext cx="552450" cy="577562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42</xdr:row>
      <xdr:rowOff>38101</xdr:rowOff>
    </xdr:from>
    <xdr:to>
      <xdr:col>8</xdr:col>
      <xdr:colOff>657225</xdr:colOff>
      <xdr:row>42</xdr:row>
      <xdr:rowOff>612821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660350" y="14011276"/>
          <a:ext cx="600075" cy="57472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34</xdr:row>
      <xdr:rowOff>76200</xdr:rowOff>
    </xdr:from>
    <xdr:to>
      <xdr:col>9</xdr:col>
      <xdr:colOff>552450</xdr:colOff>
      <xdr:row>34</xdr:row>
      <xdr:rowOff>571500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536650" y="86487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35</xdr:row>
      <xdr:rowOff>114300</xdr:rowOff>
    </xdr:from>
    <xdr:to>
      <xdr:col>9</xdr:col>
      <xdr:colOff>514350</xdr:colOff>
      <xdr:row>35</xdr:row>
      <xdr:rowOff>555451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527125" y="9315450"/>
          <a:ext cx="466725" cy="441151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36</xdr:row>
      <xdr:rowOff>114301</xdr:rowOff>
    </xdr:from>
    <xdr:to>
      <xdr:col>9</xdr:col>
      <xdr:colOff>582145</xdr:colOff>
      <xdr:row>36</xdr:row>
      <xdr:rowOff>571501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584275" y="9972676"/>
          <a:ext cx="477370" cy="45720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37</xdr:row>
      <xdr:rowOff>57150</xdr:rowOff>
    </xdr:from>
    <xdr:to>
      <xdr:col>9</xdr:col>
      <xdr:colOff>638175</xdr:colOff>
      <xdr:row>37</xdr:row>
      <xdr:rowOff>627270</xdr:rowOff>
    </xdr:to>
    <xdr:pic>
      <xdr:nvPicPr>
        <xdr:cNvPr id="45" name="图片 44" descr="C:\Users\Administrator\AppData\Roaming\Tencent\Users\909082610\QQ\WinTemp\RichOle\XAG2NN$N8KL427[@XU3[AYO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10572750"/>
          <a:ext cx="561975" cy="570120"/>
        </a:xfrm>
        <a:prstGeom prst="rect">
          <a:avLst/>
        </a:prstGeom>
        <a:solidFill>
          <a:srgbClr val="FFCCFF"/>
        </a:solidFill>
      </xdr:spPr>
    </xdr:pic>
    <xdr:clientData/>
  </xdr:twoCellAnchor>
  <xdr:twoCellAnchor editAs="oneCell">
    <xdr:from>
      <xdr:col>9</xdr:col>
      <xdr:colOff>85725</xdr:colOff>
      <xdr:row>38</xdr:row>
      <xdr:rowOff>85725</xdr:rowOff>
    </xdr:from>
    <xdr:to>
      <xdr:col>9</xdr:col>
      <xdr:colOff>628650</xdr:colOff>
      <xdr:row>39</xdr:row>
      <xdr:rowOff>19050</xdr:rowOff>
    </xdr:to>
    <xdr:pic>
      <xdr:nvPicPr>
        <xdr:cNvPr id="46" name="图片 45" descr="C:\Users\Administrator\AppData\Roaming\Tencent\Users\909082610\QQ\WinTemp\RichOle\4BO~AKW4E]AC(1J72OP6T$V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65225" y="11325225"/>
          <a:ext cx="5429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85726</xdr:colOff>
      <xdr:row>34</xdr:row>
      <xdr:rowOff>66675</xdr:rowOff>
    </xdr:from>
    <xdr:to>
      <xdr:col>10</xdr:col>
      <xdr:colOff>600076</xdr:colOff>
      <xdr:row>34</xdr:row>
      <xdr:rowOff>565672</xdr:rowOff>
    </xdr:to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441526" y="8639175"/>
          <a:ext cx="514350" cy="498997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35</xdr:row>
      <xdr:rowOff>114300</xdr:rowOff>
    </xdr:from>
    <xdr:to>
      <xdr:col>10</xdr:col>
      <xdr:colOff>543625</xdr:colOff>
      <xdr:row>35</xdr:row>
      <xdr:rowOff>561975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432000" y="9315450"/>
          <a:ext cx="467425" cy="44767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76201</xdr:colOff>
      <xdr:row>36</xdr:row>
      <xdr:rowOff>76201</xdr:rowOff>
    </xdr:from>
    <xdr:to>
      <xdr:col>10</xdr:col>
      <xdr:colOff>552451</xdr:colOff>
      <xdr:row>36</xdr:row>
      <xdr:rowOff>552451</xdr:rowOff>
    </xdr:to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432001" y="9934576"/>
          <a:ext cx="476250" cy="476250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37</xdr:row>
      <xdr:rowOff>66675</xdr:rowOff>
    </xdr:from>
    <xdr:to>
      <xdr:col>10</xdr:col>
      <xdr:colOff>647700</xdr:colOff>
      <xdr:row>37</xdr:row>
      <xdr:rowOff>631997</xdr:rowOff>
    </xdr:to>
    <xdr:pic>
      <xdr:nvPicPr>
        <xdr:cNvPr id="50" name="图片 49" descr="C:\Users\Administrator\AppData\Roaming\Tencent\Users\909082610\QQ\WinTemp\RichOle\`(IWTR_$G])97W0RND@T0(M.pn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2475" y="10582275"/>
          <a:ext cx="581025" cy="565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95250</xdr:colOff>
      <xdr:row>38</xdr:row>
      <xdr:rowOff>114300</xdr:rowOff>
    </xdr:from>
    <xdr:to>
      <xdr:col>10</xdr:col>
      <xdr:colOff>644338</xdr:colOff>
      <xdr:row>39</xdr:row>
      <xdr:rowOff>38100</xdr:rowOff>
    </xdr:to>
    <xdr:pic>
      <xdr:nvPicPr>
        <xdr:cNvPr id="51" name="图片 50" descr="C:\Users\Administrator\AppData\Roaming\Tencent\Users\909082610\QQ\WinTemp\RichOle\RLOJJF%F}O2MW)}$VI{L(BE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51050" y="11353800"/>
          <a:ext cx="549088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57150</xdr:colOff>
      <xdr:row>39</xdr:row>
      <xdr:rowOff>85725</xdr:rowOff>
    </xdr:from>
    <xdr:to>
      <xdr:col>10</xdr:col>
      <xdr:colOff>638175</xdr:colOff>
      <xdr:row>39</xdr:row>
      <xdr:rowOff>666750</xdr:rowOff>
    </xdr:to>
    <xdr:pic>
      <xdr:nvPicPr>
        <xdr:cNvPr id="52" name="图片 51" descr="C:\Users\Administrator\AppData\Roaming\Tencent\Users\909082610\QQ\WinTemp\RichOle\JHE3V(XU5_E}`0CEDU6G%XE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12950" y="11991975"/>
          <a:ext cx="5810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</xdr:colOff>
      <xdr:row>78</xdr:row>
      <xdr:rowOff>85725</xdr:rowOff>
    </xdr:from>
    <xdr:to>
      <xdr:col>4</xdr:col>
      <xdr:colOff>533400</xdr:colOff>
      <xdr:row>78</xdr:row>
      <xdr:rowOff>561975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689300" y="8924925"/>
          <a:ext cx="476250" cy="47625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79</xdr:row>
      <xdr:rowOff>114300</xdr:rowOff>
    </xdr:from>
    <xdr:to>
      <xdr:col>4</xdr:col>
      <xdr:colOff>561975</xdr:colOff>
      <xdr:row>79</xdr:row>
      <xdr:rowOff>555451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7400" y="9582150"/>
          <a:ext cx="466725" cy="441151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80</xdr:row>
      <xdr:rowOff>85725</xdr:rowOff>
    </xdr:from>
    <xdr:to>
      <xdr:col>4</xdr:col>
      <xdr:colOff>544045</xdr:colOff>
      <xdr:row>80</xdr:row>
      <xdr:rowOff>542925</xdr:rowOff>
    </xdr:to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698825" y="10210800"/>
          <a:ext cx="477370" cy="4572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81</xdr:row>
      <xdr:rowOff>28575</xdr:rowOff>
    </xdr:from>
    <xdr:to>
      <xdr:col>4</xdr:col>
      <xdr:colOff>611296</xdr:colOff>
      <xdr:row>81</xdr:row>
      <xdr:rowOff>600075</xdr:rowOff>
    </xdr:to>
    <xdr:pic>
      <xdr:nvPicPr>
        <xdr:cNvPr id="56" name="图片 55" descr="C:\Users\Administrator\AppData\Roaming\Tencent\Users\909082610\QQ\WinTemp\RichOle\M${]7@LM(LI1J))T]6{1P3T.pn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26374725"/>
          <a:ext cx="5636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82</xdr:row>
      <xdr:rowOff>114300</xdr:rowOff>
    </xdr:from>
    <xdr:to>
      <xdr:col>4</xdr:col>
      <xdr:colOff>619125</xdr:colOff>
      <xdr:row>82</xdr:row>
      <xdr:rowOff>613297</xdr:rowOff>
    </xdr:to>
    <xdr:pic>
      <xdr:nvPicPr>
        <xdr:cNvPr id="57" name="图片 5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736925" y="11620500"/>
          <a:ext cx="514350" cy="498997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83</xdr:row>
      <xdr:rowOff>85725</xdr:rowOff>
    </xdr:from>
    <xdr:to>
      <xdr:col>4</xdr:col>
      <xdr:colOff>628650</xdr:colOff>
      <xdr:row>83</xdr:row>
      <xdr:rowOff>628650</xdr:rowOff>
    </xdr:to>
    <xdr:pic>
      <xdr:nvPicPr>
        <xdr:cNvPr id="58" name="图片 57" descr="C:\Users\Administrator\AppData\Roaming\Tencent\Users\909082610\QQ\WinTemp\RichOle\4BO~AKW4E]AC(1J72OP6T$V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17875" y="12258675"/>
          <a:ext cx="5429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66675</xdr:colOff>
      <xdr:row>84</xdr:row>
      <xdr:rowOff>76200</xdr:rowOff>
    </xdr:from>
    <xdr:to>
      <xdr:col>4</xdr:col>
      <xdr:colOff>613682</xdr:colOff>
      <xdr:row>84</xdr:row>
      <xdr:rowOff>590550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698825" y="12944475"/>
          <a:ext cx="547007" cy="5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78</xdr:row>
      <xdr:rowOff>104775</xdr:rowOff>
    </xdr:from>
    <xdr:to>
      <xdr:col>5</xdr:col>
      <xdr:colOff>542925</xdr:colOff>
      <xdr:row>78</xdr:row>
      <xdr:rowOff>581025</xdr:rowOff>
    </xdr:to>
    <xdr:pic>
      <xdr:nvPicPr>
        <xdr:cNvPr id="60" name="图片 5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460825" y="8943975"/>
          <a:ext cx="476250" cy="47625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79</xdr:row>
      <xdr:rowOff>95250</xdr:rowOff>
    </xdr:from>
    <xdr:to>
      <xdr:col>5</xdr:col>
      <xdr:colOff>561975</xdr:colOff>
      <xdr:row>79</xdr:row>
      <xdr:rowOff>594247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41775" y="9563100"/>
          <a:ext cx="514350" cy="498997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80</xdr:row>
      <xdr:rowOff>57150</xdr:rowOff>
    </xdr:from>
    <xdr:to>
      <xdr:col>5</xdr:col>
      <xdr:colOff>547894</xdr:colOff>
      <xdr:row>80</xdr:row>
      <xdr:rowOff>600075</xdr:rowOff>
    </xdr:to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422725" y="10182225"/>
          <a:ext cx="519319" cy="54292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81</xdr:row>
      <xdr:rowOff>133350</xdr:rowOff>
    </xdr:from>
    <xdr:to>
      <xdr:col>5</xdr:col>
      <xdr:colOff>523875</xdr:colOff>
      <xdr:row>82</xdr:row>
      <xdr:rowOff>0</xdr:rowOff>
    </xdr:to>
    <xdr:pic>
      <xdr:nvPicPr>
        <xdr:cNvPr id="63" name="图片 62" descr="C:\Users\Administrator\AppData\Roaming\Tencent\Users\909082610\QQ\WinTemp\RichOle\4BO~AKW4E]AC(1J72OP6T$V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13200" y="10915650"/>
          <a:ext cx="5048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82</xdr:row>
      <xdr:rowOff>66675</xdr:rowOff>
    </xdr:from>
    <xdr:to>
      <xdr:col>5</xdr:col>
      <xdr:colOff>590688</xdr:colOff>
      <xdr:row>82</xdr:row>
      <xdr:rowOff>561975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0" y="27051000"/>
          <a:ext cx="524013" cy="4953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83</xdr:row>
      <xdr:rowOff>76200</xdr:rowOff>
    </xdr:from>
    <xdr:to>
      <xdr:col>5</xdr:col>
      <xdr:colOff>542925</xdr:colOff>
      <xdr:row>83</xdr:row>
      <xdr:rowOff>545835</xdr:rowOff>
    </xdr:to>
    <xdr:pic>
      <xdr:nvPicPr>
        <xdr:cNvPr id="65" name="图片 6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9460825" y="12249150"/>
          <a:ext cx="476250" cy="469635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</xdr:colOff>
      <xdr:row>78</xdr:row>
      <xdr:rowOff>66674</xdr:rowOff>
    </xdr:from>
    <xdr:to>
      <xdr:col>6</xdr:col>
      <xdr:colOff>600074</xdr:colOff>
      <xdr:row>78</xdr:row>
      <xdr:rowOff>586659</xdr:rowOff>
    </xdr:to>
    <xdr:pic>
      <xdr:nvPicPr>
        <xdr:cNvPr id="66" name="图片 6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81774" y="24498299"/>
          <a:ext cx="542925" cy="51998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79</xdr:row>
      <xdr:rowOff>114300</xdr:rowOff>
    </xdr:from>
    <xdr:to>
      <xdr:col>6</xdr:col>
      <xdr:colOff>561975</xdr:colOff>
      <xdr:row>79</xdr:row>
      <xdr:rowOff>590550</xdr:rowOff>
    </xdr:to>
    <xdr:pic>
      <xdr:nvPicPr>
        <xdr:cNvPr id="67" name="图片 6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0350" y="25184100"/>
          <a:ext cx="476250" cy="47625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80</xdr:row>
      <xdr:rowOff>38100</xdr:rowOff>
    </xdr:from>
    <xdr:to>
      <xdr:col>6</xdr:col>
      <xdr:colOff>601771</xdr:colOff>
      <xdr:row>80</xdr:row>
      <xdr:rowOff>609600</xdr:rowOff>
    </xdr:to>
    <xdr:pic>
      <xdr:nvPicPr>
        <xdr:cNvPr id="68" name="图片 67" descr="C:\Users\Administrator\AppData\Roaming\Tencent\Users\909082610\QQ\WinTemp\RichOle\M${]7@LM(LI1J))T]6{1P3T.pn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25746075"/>
          <a:ext cx="5636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81</xdr:row>
      <xdr:rowOff>95250</xdr:rowOff>
    </xdr:from>
    <xdr:to>
      <xdr:col>6</xdr:col>
      <xdr:colOff>600213</xdr:colOff>
      <xdr:row>81</xdr:row>
      <xdr:rowOff>590550</xdr:rowOff>
    </xdr:to>
    <xdr:pic>
      <xdr:nvPicPr>
        <xdr:cNvPr id="69" name="图片 6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0825" y="26441400"/>
          <a:ext cx="524013" cy="495300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82</xdr:row>
      <xdr:rowOff>123826</xdr:rowOff>
    </xdr:from>
    <xdr:to>
      <xdr:col>6</xdr:col>
      <xdr:colOff>615662</xdr:colOff>
      <xdr:row>82</xdr:row>
      <xdr:rowOff>581026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648450" y="27108151"/>
          <a:ext cx="491837" cy="45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78</xdr:row>
      <xdr:rowOff>57150</xdr:rowOff>
    </xdr:from>
    <xdr:to>
      <xdr:col>7</xdr:col>
      <xdr:colOff>600074</xdr:colOff>
      <xdr:row>78</xdr:row>
      <xdr:rowOff>590549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467600" y="24488775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79</xdr:row>
      <xdr:rowOff>66676</xdr:rowOff>
    </xdr:from>
    <xdr:to>
      <xdr:col>7</xdr:col>
      <xdr:colOff>642657</xdr:colOff>
      <xdr:row>79</xdr:row>
      <xdr:rowOff>600076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486650" y="25136476"/>
          <a:ext cx="556932" cy="533400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80</xdr:row>
      <xdr:rowOff>66675</xdr:rowOff>
    </xdr:from>
    <xdr:to>
      <xdr:col>7</xdr:col>
      <xdr:colOff>628650</xdr:colOff>
      <xdr:row>80</xdr:row>
      <xdr:rowOff>586660</xdr:rowOff>
    </xdr:to>
    <xdr:pic>
      <xdr:nvPicPr>
        <xdr:cNvPr id="71" name="图片 7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486650" y="25774650"/>
          <a:ext cx="542925" cy="51998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81</xdr:row>
      <xdr:rowOff>85726</xdr:rowOff>
    </xdr:from>
    <xdr:to>
      <xdr:col>7</xdr:col>
      <xdr:colOff>592206</xdr:colOff>
      <xdr:row>81</xdr:row>
      <xdr:rowOff>561976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496175" y="26431876"/>
          <a:ext cx="496956" cy="47625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78</xdr:row>
      <xdr:rowOff>47625</xdr:rowOff>
    </xdr:from>
    <xdr:to>
      <xdr:col>8</xdr:col>
      <xdr:colOff>638174</xdr:colOff>
      <xdr:row>78</xdr:row>
      <xdr:rowOff>581024</xdr:rowOff>
    </xdr:to>
    <xdr:pic>
      <xdr:nvPicPr>
        <xdr:cNvPr id="70" name="图片 6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382000" y="24479250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80</xdr:row>
      <xdr:rowOff>104775</xdr:rowOff>
    </xdr:from>
    <xdr:to>
      <xdr:col>8</xdr:col>
      <xdr:colOff>638175</xdr:colOff>
      <xdr:row>80</xdr:row>
      <xdr:rowOff>545926</xdr:rowOff>
    </xdr:to>
    <xdr:pic>
      <xdr:nvPicPr>
        <xdr:cNvPr id="72" name="图片 7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48675" y="25812750"/>
          <a:ext cx="466725" cy="441151"/>
        </a:xfrm>
        <a:prstGeom prst="rect">
          <a:avLst/>
        </a:prstGeom>
      </xdr:spPr>
    </xdr:pic>
    <xdr:clientData/>
  </xdr:twoCellAnchor>
  <xdr:twoCellAnchor editAs="oneCell">
    <xdr:from>
      <xdr:col>8</xdr:col>
      <xdr:colOff>95251</xdr:colOff>
      <xdr:row>79</xdr:row>
      <xdr:rowOff>38101</xdr:rowOff>
    </xdr:from>
    <xdr:to>
      <xdr:col>8</xdr:col>
      <xdr:colOff>590551</xdr:colOff>
      <xdr:row>79</xdr:row>
      <xdr:rowOff>533401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372476" y="25107901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78</xdr:row>
      <xdr:rowOff>114301</xdr:rowOff>
    </xdr:from>
    <xdr:to>
      <xdr:col>9</xdr:col>
      <xdr:colOff>542926</xdr:colOff>
      <xdr:row>78</xdr:row>
      <xdr:rowOff>609601</xdr:rowOff>
    </xdr:to>
    <xdr:pic>
      <xdr:nvPicPr>
        <xdr:cNvPr id="73" name="图片 7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172576" y="24545926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79</xdr:row>
      <xdr:rowOff>85725</xdr:rowOff>
    </xdr:from>
    <xdr:to>
      <xdr:col>9</xdr:col>
      <xdr:colOff>571500</xdr:colOff>
      <xdr:row>79</xdr:row>
      <xdr:rowOff>584722</xdr:rowOff>
    </xdr:to>
    <xdr:pic>
      <xdr:nvPicPr>
        <xdr:cNvPr id="74" name="图片 7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82100" y="25155525"/>
          <a:ext cx="514350" cy="498997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80</xdr:row>
      <xdr:rowOff>95250</xdr:rowOff>
    </xdr:from>
    <xdr:to>
      <xdr:col>9</xdr:col>
      <xdr:colOff>561561</xdr:colOff>
      <xdr:row>80</xdr:row>
      <xdr:rowOff>581025</xdr:rowOff>
    </xdr:to>
    <xdr:pic>
      <xdr:nvPicPr>
        <xdr:cNvPr id="75" name="图片 7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2575" y="25803225"/>
          <a:ext cx="513936" cy="48577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66676</xdr:colOff>
      <xdr:row>81</xdr:row>
      <xdr:rowOff>57151</xdr:rowOff>
    </xdr:from>
    <xdr:to>
      <xdr:col>9</xdr:col>
      <xdr:colOff>564574</xdr:colOff>
      <xdr:row>81</xdr:row>
      <xdr:rowOff>533401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191626" y="26403301"/>
          <a:ext cx="497898" cy="47625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66676</xdr:colOff>
      <xdr:row>82</xdr:row>
      <xdr:rowOff>76201</xdr:rowOff>
    </xdr:from>
    <xdr:to>
      <xdr:col>9</xdr:col>
      <xdr:colOff>588590</xdr:colOff>
      <xdr:row>82</xdr:row>
      <xdr:rowOff>590551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191626" y="27060526"/>
          <a:ext cx="521914" cy="514350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83</xdr:row>
      <xdr:rowOff>85725</xdr:rowOff>
    </xdr:from>
    <xdr:to>
      <xdr:col>9</xdr:col>
      <xdr:colOff>621195</xdr:colOff>
      <xdr:row>83</xdr:row>
      <xdr:rowOff>600074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239250" y="27708225"/>
          <a:ext cx="506895" cy="514349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84</xdr:row>
      <xdr:rowOff>57151</xdr:rowOff>
    </xdr:from>
    <xdr:to>
      <xdr:col>9</xdr:col>
      <xdr:colOff>611394</xdr:colOff>
      <xdr:row>84</xdr:row>
      <xdr:rowOff>590551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10675" y="28317826"/>
          <a:ext cx="525669" cy="53340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85</xdr:row>
      <xdr:rowOff>57150</xdr:rowOff>
    </xdr:from>
    <xdr:to>
      <xdr:col>9</xdr:col>
      <xdr:colOff>595657</xdr:colOff>
      <xdr:row>85</xdr:row>
      <xdr:rowOff>561975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201150" y="28956000"/>
          <a:ext cx="519457" cy="50482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86</xdr:row>
      <xdr:rowOff>57150</xdr:rowOff>
    </xdr:from>
    <xdr:to>
      <xdr:col>9</xdr:col>
      <xdr:colOff>655141</xdr:colOff>
      <xdr:row>86</xdr:row>
      <xdr:rowOff>600075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220200" y="29594175"/>
          <a:ext cx="559891" cy="542925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78</xdr:row>
      <xdr:rowOff>133350</xdr:rowOff>
    </xdr:from>
    <xdr:to>
      <xdr:col>10</xdr:col>
      <xdr:colOff>552450</xdr:colOff>
      <xdr:row>78</xdr:row>
      <xdr:rowOff>619125</xdr:rowOff>
    </xdr:to>
    <xdr:pic>
      <xdr:nvPicPr>
        <xdr:cNvPr id="76" name="图片 7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01250" y="24564975"/>
          <a:ext cx="485775" cy="485775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79</xdr:row>
      <xdr:rowOff>95250</xdr:rowOff>
    </xdr:from>
    <xdr:to>
      <xdr:col>10</xdr:col>
      <xdr:colOff>580611</xdr:colOff>
      <xdr:row>79</xdr:row>
      <xdr:rowOff>581025</xdr:rowOff>
    </xdr:to>
    <xdr:pic>
      <xdr:nvPicPr>
        <xdr:cNvPr id="77" name="图片 7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50" y="25165050"/>
          <a:ext cx="513936" cy="48577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80</xdr:row>
      <xdr:rowOff>95250</xdr:rowOff>
    </xdr:from>
    <xdr:to>
      <xdr:col>10</xdr:col>
      <xdr:colOff>571499</xdr:colOff>
      <xdr:row>80</xdr:row>
      <xdr:rowOff>578502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29825" y="25803225"/>
          <a:ext cx="476249" cy="483252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81</xdr:row>
      <xdr:rowOff>85725</xdr:rowOff>
    </xdr:from>
    <xdr:to>
      <xdr:col>10</xdr:col>
      <xdr:colOff>653245</xdr:colOff>
      <xdr:row>81</xdr:row>
      <xdr:rowOff>590550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067925" y="26431875"/>
          <a:ext cx="519895" cy="50482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76201</xdr:colOff>
      <xdr:row>82</xdr:row>
      <xdr:rowOff>66676</xdr:rowOff>
    </xdr:from>
    <xdr:to>
      <xdr:col>10</xdr:col>
      <xdr:colOff>571501</xdr:colOff>
      <xdr:row>82</xdr:row>
      <xdr:rowOff>569260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010776" y="27051001"/>
          <a:ext cx="495300" cy="502584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83</xdr:row>
      <xdr:rowOff>104775</xdr:rowOff>
    </xdr:from>
    <xdr:to>
      <xdr:col>10</xdr:col>
      <xdr:colOff>614707</xdr:colOff>
      <xdr:row>83</xdr:row>
      <xdr:rowOff>609600</xdr:rowOff>
    </xdr:to>
    <xdr:pic>
      <xdr:nvPicPr>
        <xdr:cNvPr id="78" name="图片 7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029825" y="27727275"/>
          <a:ext cx="519457" cy="50482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122</xdr:row>
      <xdr:rowOff>76201</xdr:rowOff>
    </xdr:from>
    <xdr:to>
      <xdr:col>4</xdr:col>
      <xdr:colOff>601572</xdr:colOff>
      <xdr:row>122</xdr:row>
      <xdr:rowOff>638175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819651" y="39690676"/>
          <a:ext cx="553946" cy="561974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123</xdr:row>
      <xdr:rowOff>104776</xdr:rowOff>
    </xdr:from>
    <xdr:to>
      <xdr:col>4</xdr:col>
      <xdr:colOff>619409</xdr:colOff>
      <xdr:row>123</xdr:row>
      <xdr:rowOff>619126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838700" y="40490776"/>
          <a:ext cx="552734" cy="51435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124</xdr:row>
      <xdr:rowOff>104775</xdr:rowOff>
    </xdr:from>
    <xdr:to>
      <xdr:col>4</xdr:col>
      <xdr:colOff>615259</xdr:colOff>
      <xdr:row>124</xdr:row>
      <xdr:rowOff>628650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848225" y="41262300"/>
          <a:ext cx="539059" cy="523875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122</xdr:row>
      <xdr:rowOff>47625</xdr:rowOff>
    </xdr:from>
    <xdr:to>
      <xdr:col>5</xdr:col>
      <xdr:colOff>577158</xdr:colOff>
      <xdr:row>122</xdr:row>
      <xdr:rowOff>571500</xdr:rowOff>
    </xdr:to>
    <xdr:pic>
      <xdr:nvPicPr>
        <xdr:cNvPr id="79" name="图片 7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5394899" y="8963025"/>
          <a:ext cx="539059" cy="52387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123</xdr:row>
      <xdr:rowOff>47626</xdr:rowOff>
    </xdr:from>
    <xdr:to>
      <xdr:col>5</xdr:col>
      <xdr:colOff>606010</xdr:colOff>
      <xdr:row>123</xdr:row>
      <xdr:rowOff>581026</xdr:rowOff>
    </xdr:to>
    <xdr:pic>
      <xdr:nvPicPr>
        <xdr:cNvPr id="80" name="图片 79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5413950" y="9591676"/>
          <a:ext cx="548860" cy="53340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95251</xdr:colOff>
      <xdr:row>124</xdr:row>
      <xdr:rowOff>95250</xdr:rowOff>
    </xdr:from>
    <xdr:to>
      <xdr:col>5</xdr:col>
      <xdr:colOff>571501</xdr:colOff>
      <xdr:row>124</xdr:row>
      <xdr:rowOff>592206</xdr:rowOff>
    </xdr:to>
    <xdr:pic>
      <xdr:nvPicPr>
        <xdr:cNvPr id="81" name="图片 8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5452051" y="10296525"/>
          <a:ext cx="476250" cy="496956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125</xdr:row>
      <xdr:rowOff>85725</xdr:rowOff>
    </xdr:from>
    <xdr:to>
      <xdr:col>5</xdr:col>
      <xdr:colOff>592429</xdr:colOff>
      <xdr:row>125</xdr:row>
      <xdr:rowOff>628650</xdr:rowOff>
    </xdr:to>
    <xdr:pic>
      <xdr:nvPicPr>
        <xdr:cNvPr id="82" name="图片 8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5413950" y="10944225"/>
          <a:ext cx="535279" cy="542925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122</xdr:row>
      <xdr:rowOff>47625</xdr:rowOff>
    </xdr:from>
    <xdr:to>
      <xdr:col>5</xdr:col>
      <xdr:colOff>577158</xdr:colOff>
      <xdr:row>122</xdr:row>
      <xdr:rowOff>571500</xdr:rowOff>
    </xdr:to>
    <xdr:pic>
      <xdr:nvPicPr>
        <xdr:cNvPr id="87" name="图片 86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5394899" y="8963025"/>
          <a:ext cx="539059" cy="52387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123</xdr:row>
      <xdr:rowOff>47626</xdr:rowOff>
    </xdr:from>
    <xdr:to>
      <xdr:col>5</xdr:col>
      <xdr:colOff>606010</xdr:colOff>
      <xdr:row>123</xdr:row>
      <xdr:rowOff>581026</xdr:rowOff>
    </xdr:to>
    <xdr:pic>
      <xdr:nvPicPr>
        <xdr:cNvPr id="88" name="图片 8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5413950" y="9591676"/>
          <a:ext cx="548860" cy="53340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95251</xdr:colOff>
      <xdr:row>124</xdr:row>
      <xdr:rowOff>95250</xdr:rowOff>
    </xdr:from>
    <xdr:to>
      <xdr:col>5</xdr:col>
      <xdr:colOff>571501</xdr:colOff>
      <xdr:row>124</xdr:row>
      <xdr:rowOff>592206</xdr:rowOff>
    </xdr:to>
    <xdr:pic>
      <xdr:nvPicPr>
        <xdr:cNvPr id="89" name="图片 8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5452051" y="10296525"/>
          <a:ext cx="476250" cy="496956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125</xdr:row>
      <xdr:rowOff>85725</xdr:rowOff>
    </xdr:from>
    <xdr:to>
      <xdr:col>5</xdr:col>
      <xdr:colOff>592429</xdr:colOff>
      <xdr:row>125</xdr:row>
      <xdr:rowOff>628650</xdr:rowOff>
    </xdr:to>
    <xdr:pic>
      <xdr:nvPicPr>
        <xdr:cNvPr id="90" name="图片 8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5413950" y="10944225"/>
          <a:ext cx="535279" cy="542925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126</xdr:row>
      <xdr:rowOff>76200</xdr:rowOff>
    </xdr:from>
    <xdr:to>
      <xdr:col>5</xdr:col>
      <xdr:colOff>607513</xdr:colOff>
      <xdr:row>126</xdr:row>
      <xdr:rowOff>590550</xdr:rowOff>
    </xdr:to>
    <xdr:pic>
      <xdr:nvPicPr>
        <xdr:cNvPr id="91" name="图片 90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762625" y="42776775"/>
          <a:ext cx="493213" cy="5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76201</xdr:colOff>
      <xdr:row>127</xdr:row>
      <xdr:rowOff>66675</xdr:rowOff>
    </xdr:from>
    <xdr:to>
      <xdr:col>5</xdr:col>
      <xdr:colOff>592483</xdr:colOff>
      <xdr:row>127</xdr:row>
      <xdr:rowOff>590550</xdr:rowOff>
    </xdr:to>
    <xdr:pic>
      <xdr:nvPicPr>
        <xdr:cNvPr id="92" name="图片 9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5433001" y="12315825"/>
          <a:ext cx="516282" cy="52387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128</xdr:row>
      <xdr:rowOff>38100</xdr:rowOff>
    </xdr:from>
    <xdr:to>
      <xdr:col>5</xdr:col>
      <xdr:colOff>619125</xdr:colOff>
      <xdr:row>128</xdr:row>
      <xdr:rowOff>600075</xdr:rowOff>
    </xdr:to>
    <xdr:pic>
      <xdr:nvPicPr>
        <xdr:cNvPr id="93" name="图片 92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5413950" y="12982575"/>
          <a:ext cx="561975" cy="56197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129</xdr:row>
      <xdr:rowOff>95250</xdr:rowOff>
    </xdr:from>
    <xdr:to>
      <xdr:col>5</xdr:col>
      <xdr:colOff>581025</xdr:colOff>
      <xdr:row>129</xdr:row>
      <xdr:rowOff>624089</xdr:rowOff>
    </xdr:to>
    <xdr:pic>
      <xdr:nvPicPr>
        <xdr:cNvPr id="94" name="图片 93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5423475" y="13696950"/>
          <a:ext cx="514350" cy="528839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122</xdr:row>
      <xdr:rowOff>123825</xdr:rowOff>
    </xdr:from>
    <xdr:to>
      <xdr:col>6</xdr:col>
      <xdr:colOff>559888</xdr:colOff>
      <xdr:row>122</xdr:row>
      <xdr:rowOff>638175</xdr:rowOff>
    </xdr:to>
    <xdr:pic>
      <xdr:nvPicPr>
        <xdr:cNvPr id="95" name="图片 9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591300" y="39738300"/>
          <a:ext cx="493213" cy="5143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123</xdr:row>
      <xdr:rowOff>142875</xdr:rowOff>
    </xdr:from>
    <xdr:to>
      <xdr:col>6</xdr:col>
      <xdr:colOff>571500</xdr:colOff>
      <xdr:row>123</xdr:row>
      <xdr:rowOff>639831</xdr:rowOff>
    </xdr:to>
    <xdr:pic>
      <xdr:nvPicPr>
        <xdr:cNvPr id="96" name="图片 95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619875" y="40528875"/>
          <a:ext cx="476250" cy="496956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124</xdr:row>
      <xdr:rowOff>114300</xdr:rowOff>
    </xdr:from>
    <xdr:to>
      <xdr:col>6</xdr:col>
      <xdr:colOff>658898</xdr:colOff>
      <xdr:row>124</xdr:row>
      <xdr:rowOff>695325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610350" y="41271825"/>
          <a:ext cx="573173" cy="58102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125</xdr:row>
      <xdr:rowOff>95250</xdr:rowOff>
    </xdr:from>
    <xdr:to>
      <xdr:col>6</xdr:col>
      <xdr:colOff>561975</xdr:colOff>
      <xdr:row>125</xdr:row>
      <xdr:rowOff>595313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600825" y="42024300"/>
          <a:ext cx="485775" cy="500063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126</xdr:row>
      <xdr:rowOff>133350</xdr:rowOff>
    </xdr:from>
    <xdr:to>
      <xdr:col>6</xdr:col>
      <xdr:colOff>615535</xdr:colOff>
      <xdr:row>126</xdr:row>
      <xdr:rowOff>666750</xdr:rowOff>
    </xdr:to>
    <xdr:pic>
      <xdr:nvPicPr>
        <xdr:cNvPr id="97" name="图片 96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1300" y="42833925"/>
          <a:ext cx="548860" cy="53340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127</xdr:row>
      <xdr:rowOff>133350</xdr:rowOff>
    </xdr:from>
    <xdr:to>
      <xdr:col>6</xdr:col>
      <xdr:colOff>687732</xdr:colOff>
      <xdr:row>127</xdr:row>
      <xdr:rowOff>657225</xdr:rowOff>
    </xdr:to>
    <xdr:pic>
      <xdr:nvPicPr>
        <xdr:cNvPr id="98" name="图片 9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696075" y="43605450"/>
          <a:ext cx="516282" cy="52387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128</xdr:row>
      <xdr:rowOff>114300</xdr:rowOff>
    </xdr:from>
    <xdr:to>
      <xdr:col>6</xdr:col>
      <xdr:colOff>619125</xdr:colOff>
      <xdr:row>128</xdr:row>
      <xdr:rowOff>643139</xdr:rowOff>
    </xdr:to>
    <xdr:pic>
      <xdr:nvPicPr>
        <xdr:cNvPr id="99" name="图片 9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629400" y="44357925"/>
          <a:ext cx="514350" cy="528839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129</xdr:row>
      <xdr:rowOff>142875</xdr:rowOff>
    </xdr:from>
    <xdr:to>
      <xdr:col>6</xdr:col>
      <xdr:colOff>676275</xdr:colOff>
      <xdr:row>129</xdr:row>
      <xdr:rowOff>681507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677025" y="45158025"/>
          <a:ext cx="523875" cy="538632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122</xdr:row>
      <xdr:rowOff>66676</xdr:rowOff>
    </xdr:from>
    <xdr:to>
      <xdr:col>7</xdr:col>
      <xdr:colOff>623817</xdr:colOff>
      <xdr:row>122</xdr:row>
      <xdr:rowOff>542926</xdr:rowOff>
    </xdr:to>
    <xdr:pic>
      <xdr:nvPicPr>
        <xdr:cNvPr id="100" name="图片 9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7395150" y="8982076"/>
          <a:ext cx="490467" cy="47625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123</xdr:row>
      <xdr:rowOff>57150</xdr:rowOff>
    </xdr:from>
    <xdr:to>
      <xdr:col>7</xdr:col>
      <xdr:colOff>533400</xdr:colOff>
      <xdr:row>123</xdr:row>
      <xdr:rowOff>554106</xdr:rowOff>
    </xdr:to>
    <xdr:pic>
      <xdr:nvPicPr>
        <xdr:cNvPr id="101" name="图片 10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7318950" y="9601200"/>
          <a:ext cx="476250" cy="496956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124</xdr:row>
      <xdr:rowOff>85725</xdr:rowOff>
    </xdr:from>
    <xdr:to>
      <xdr:col>7</xdr:col>
      <xdr:colOff>588463</xdr:colOff>
      <xdr:row>124</xdr:row>
      <xdr:rowOff>600075</xdr:rowOff>
    </xdr:to>
    <xdr:pic>
      <xdr:nvPicPr>
        <xdr:cNvPr id="102" name="图片 10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7357050" y="10287000"/>
          <a:ext cx="493213" cy="5143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125</xdr:row>
      <xdr:rowOff>104776</xdr:rowOff>
    </xdr:from>
    <xdr:to>
      <xdr:col>7</xdr:col>
      <xdr:colOff>655707</xdr:colOff>
      <xdr:row>125</xdr:row>
      <xdr:rowOff>657226</xdr:rowOff>
    </xdr:to>
    <xdr:pic>
      <xdr:nvPicPr>
        <xdr:cNvPr id="103" name="图片 102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7357050" y="10963276"/>
          <a:ext cx="560457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122</xdr:row>
      <xdr:rowOff>76200</xdr:rowOff>
    </xdr:from>
    <xdr:to>
      <xdr:col>8</xdr:col>
      <xdr:colOff>569413</xdr:colOff>
      <xdr:row>122</xdr:row>
      <xdr:rowOff>590550</xdr:rowOff>
    </xdr:to>
    <xdr:pic>
      <xdr:nvPicPr>
        <xdr:cNvPr id="104" name="图片 10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496300" y="39690675"/>
          <a:ext cx="493213" cy="51435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123</xdr:row>
      <xdr:rowOff>85725</xdr:rowOff>
    </xdr:from>
    <xdr:to>
      <xdr:col>8</xdr:col>
      <xdr:colOff>619125</xdr:colOff>
      <xdr:row>123</xdr:row>
      <xdr:rowOff>614564</xdr:rowOff>
    </xdr:to>
    <xdr:pic>
      <xdr:nvPicPr>
        <xdr:cNvPr id="105" name="图片 10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524875" y="40471725"/>
          <a:ext cx="514350" cy="528839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133350</xdr:colOff>
      <xdr:row>124</xdr:row>
      <xdr:rowOff>200025</xdr:rowOff>
    </xdr:from>
    <xdr:to>
      <xdr:col>8</xdr:col>
      <xdr:colOff>619125</xdr:colOff>
      <xdr:row>124</xdr:row>
      <xdr:rowOff>700088</xdr:rowOff>
    </xdr:to>
    <xdr:pic>
      <xdr:nvPicPr>
        <xdr:cNvPr id="106" name="图片 105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553450" y="41357550"/>
          <a:ext cx="485775" cy="500063"/>
        </a:xfrm>
        <a:prstGeom prst="rect">
          <a:avLst/>
        </a:prstGeom>
      </xdr:spPr>
    </xdr:pic>
    <xdr:clientData/>
  </xdr:twoCellAnchor>
  <xdr:twoCellAnchor editAs="oneCell">
    <xdr:from>
      <xdr:col>8</xdr:col>
      <xdr:colOff>95251</xdr:colOff>
      <xdr:row>125</xdr:row>
      <xdr:rowOff>104776</xdr:rowOff>
    </xdr:from>
    <xdr:to>
      <xdr:col>8</xdr:col>
      <xdr:colOff>590551</xdr:colOff>
      <xdr:row>125</xdr:row>
      <xdr:rowOff>607254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515351" y="42033826"/>
          <a:ext cx="495300" cy="502478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126</xdr:row>
      <xdr:rowOff>114300</xdr:rowOff>
    </xdr:from>
    <xdr:to>
      <xdr:col>8</xdr:col>
      <xdr:colOff>542925</xdr:colOff>
      <xdr:row>126</xdr:row>
      <xdr:rowOff>611256</xdr:rowOff>
    </xdr:to>
    <xdr:pic>
      <xdr:nvPicPr>
        <xdr:cNvPr id="107" name="图片 10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486775" y="42814875"/>
          <a:ext cx="476250" cy="496956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127</xdr:row>
      <xdr:rowOff>76200</xdr:rowOff>
    </xdr:from>
    <xdr:to>
      <xdr:col>8</xdr:col>
      <xdr:colOff>566672</xdr:colOff>
      <xdr:row>127</xdr:row>
      <xdr:rowOff>600075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477250" y="43548300"/>
          <a:ext cx="509522" cy="523875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122</xdr:row>
      <xdr:rowOff>66675</xdr:rowOff>
    </xdr:from>
    <xdr:to>
      <xdr:col>9</xdr:col>
      <xdr:colOff>619125</xdr:colOff>
      <xdr:row>122</xdr:row>
      <xdr:rowOff>595514</xdr:rowOff>
    </xdr:to>
    <xdr:pic>
      <xdr:nvPicPr>
        <xdr:cNvPr id="108" name="图片 107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9233475" y="8982075"/>
          <a:ext cx="514350" cy="528839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122</xdr:row>
      <xdr:rowOff>76200</xdr:rowOff>
    </xdr:from>
    <xdr:to>
      <xdr:col>10</xdr:col>
      <xdr:colOff>600075</xdr:colOff>
      <xdr:row>122</xdr:row>
      <xdr:rowOff>605039</xdr:rowOff>
    </xdr:to>
    <xdr:pic>
      <xdr:nvPicPr>
        <xdr:cNvPr id="109" name="图片 10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0090725" y="8991600"/>
          <a:ext cx="514350" cy="528839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123</xdr:row>
      <xdr:rowOff>66675</xdr:rowOff>
    </xdr:from>
    <xdr:to>
      <xdr:col>10</xdr:col>
      <xdr:colOff>628650</xdr:colOff>
      <xdr:row>123</xdr:row>
      <xdr:rowOff>580760</xdr:rowOff>
    </xdr:to>
    <xdr:pic>
      <xdr:nvPicPr>
        <xdr:cNvPr id="110" name="图片 109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0081200" y="9610725"/>
          <a:ext cx="552450" cy="514085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124</xdr:row>
      <xdr:rowOff>95250</xdr:rowOff>
    </xdr:from>
    <xdr:to>
      <xdr:col>10</xdr:col>
      <xdr:colOff>607513</xdr:colOff>
      <xdr:row>124</xdr:row>
      <xdr:rowOff>609600</xdr:rowOff>
    </xdr:to>
    <xdr:pic>
      <xdr:nvPicPr>
        <xdr:cNvPr id="111" name="图片 110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0119300" y="10296525"/>
          <a:ext cx="493213" cy="5143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125</xdr:row>
      <xdr:rowOff>95250</xdr:rowOff>
    </xdr:from>
    <xdr:to>
      <xdr:col>10</xdr:col>
      <xdr:colOff>571500</xdr:colOff>
      <xdr:row>125</xdr:row>
      <xdr:rowOff>595313</xdr:rowOff>
    </xdr:to>
    <xdr:pic>
      <xdr:nvPicPr>
        <xdr:cNvPr id="112" name="图片 11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0090725" y="10953750"/>
          <a:ext cx="485775" cy="500063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126</xdr:row>
      <xdr:rowOff>76200</xdr:rowOff>
    </xdr:from>
    <xdr:to>
      <xdr:col>10</xdr:col>
      <xdr:colOff>566672</xdr:colOff>
      <xdr:row>126</xdr:row>
      <xdr:rowOff>600075</xdr:rowOff>
    </xdr:to>
    <xdr:pic>
      <xdr:nvPicPr>
        <xdr:cNvPr id="113" name="图片 11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0062150" y="11658600"/>
          <a:ext cx="509522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85726</xdr:colOff>
      <xdr:row>127</xdr:row>
      <xdr:rowOff>95251</xdr:rowOff>
    </xdr:from>
    <xdr:to>
      <xdr:col>10</xdr:col>
      <xdr:colOff>590550</xdr:colOff>
      <xdr:row>127</xdr:row>
      <xdr:rowOff>600075</xdr:rowOff>
    </xdr:to>
    <xdr:pic>
      <xdr:nvPicPr>
        <xdr:cNvPr id="114" name="图片 11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0090726" y="12344401"/>
          <a:ext cx="504824" cy="504824"/>
        </a:xfrm>
        <a:prstGeom prst="rect">
          <a:avLst/>
        </a:prstGeom>
      </xdr:spPr>
    </xdr:pic>
    <xdr:clientData/>
  </xdr:twoCellAnchor>
  <xdr:oneCellAnchor>
    <xdr:from>
      <xdr:col>4</xdr:col>
      <xdr:colOff>104775</xdr:colOff>
      <xdr:row>166</xdr:row>
      <xdr:rowOff>47625</xdr:rowOff>
    </xdr:from>
    <xdr:ext cx="514350" cy="528839"/>
    <xdr:pic>
      <xdr:nvPicPr>
        <xdr:cNvPr id="119" name="图片 11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762625" y="56178450"/>
          <a:ext cx="514350" cy="528839"/>
        </a:xfrm>
        <a:prstGeom prst="rect">
          <a:avLst/>
        </a:prstGeom>
      </xdr:spPr>
    </xdr:pic>
    <xdr:clientData/>
  </xdr:oneCellAnchor>
  <xdr:oneCellAnchor>
    <xdr:from>
      <xdr:col>4</xdr:col>
      <xdr:colOff>104776</xdr:colOff>
      <xdr:row>167</xdr:row>
      <xdr:rowOff>95251</xdr:rowOff>
    </xdr:from>
    <xdr:ext cx="495300" cy="495300"/>
    <xdr:pic>
      <xdr:nvPicPr>
        <xdr:cNvPr id="120" name="图片 119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762626" y="56997601"/>
          <a:ext cx="495300" cy="495300"/>
        </a:xfrm>
        <a:prstGeom prst="rect">
          <a:avLst/>
        </a:prstGeom>
      </xdr:spPr>
    </xdr:pic>
    <xdr:clientData/>
  </xdr:oneCellAnchor>
  <xdr:oneCellAnchor>
    <xdr:from>
      <xdr:col>4</xdr:col>
      <xdr:colOff>76201</xdr:colOff>
      <xdr:row>168</xdr:row>
      <xdr:rowOff>85725</xdr:rowOff>
    </xdr:from>
    <xdr:ext cx="478934" cy="485775"/>
    <xdr:pic>
      <xdr:nvPicPr>
        <xdr:cNvPr id="121" name="图片 12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734051" y="57759600"/>
          <a:ext cx="478934" cy="485775"/>
        </a:xfrm>
        <a:prstGeom prst="rect">
          <a:avLst/>
        </a:prstGeom>
      </xdr:spPr>
    </xdr:pic>
    <xdr:clientData/>
  </xdr:oneCellAnchor>
  <xdr:oneCellAnchor>
    <xdr:from>
      <xdr:col>4</xdr:col>
      <xdr:colOff>85726</xdr:colOff>
      <xdr:row>169</xdr:row>
      <xdr:rowOff>104776</xdr:rowOff>
    </xdr:from>
    <xdr:ext cx="552450" cy="552450"/>
    <xdr:pic>
      <xdr:nvPicPr>
        <xdr:cNvPr id="122" name="图片 12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743576" y="58550176"/>
          <a:ext cx="552450" cy="552450"/>
        </a:xfrm>
        <a:prstGeom prst="rect">
          <a:avLst/>
        </a:prstGeom>
      </xdr:spPr>
    </xdr:pic>
    <xdr:clientData/>
  </xdr:oneCellAnchor>
  <xdr:twoCellAnchor editAs="oneCell">
    <xdr:from>
      <xdr:col>5</xdr:col>
      <xdr:colOff>95250</xdr:colOff>
      <xdr:row>166</xdr:row>
      <xdr:rowOff>57150</xdr:rowOff>
    </xdr:from>
    <xdr:to>
      <xdr:col>5</xdr:col>
      <xdr:colOff>657225</xdr:colOff>
      <xdr:row>166</xdr:row>
      <xdr:rowOff>644289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753100" y="56187975"/>
          <a:ext cx="561975" cy="587139"/>
        </a:xfrm>
        <a:prstGeom prst="rect">
          <a:avLst/>
        </a:prstGeom>
      </xdr:spPr>
    </xdr:pic>
    <xdr:clientData/>
  </xdr:twoCellAnchor>
  <xdr:oneCellAnchor>
    <xdr:from>
      <xdr:col>5</xdr:col>
      <xdr:colOff>85725</xdr:colOff>
      <xdr:row>167</xdr:row>
      <xdr:rowOff>133350</xdr:rowOff>
    </xdr:from>
    <xdr:ext cx="495300" cy="495300"/>
    <xdr:pic>
      <xdr:nvPicPr>
        <xdr:cNvPr id="123" name="图片 122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743575" y="57035700"/>
          <a:ext cx="495300" cy="495300"/>
        </a:xfrm>
        <a:prstGeom prst="rect">
          <a:avLst/>
        </a:prstGeom>
      </xdr:spPr>
    </xdr:pic>
    <xdr:clientData/>
  </xdr:oneCellAnchor>
  <xdr:twoCellAnchor editAs="oneCell">
    <xdr:from>
      <xdr:col>5</xdr:col>
      <xdr:colOff>57150</xdr:colOff>
      <xdr:row>168</xdr:row>
      <xdr:rowOff>47625</xdr:rowOff>
    </xdr:from>
    <xdr:to>
      <xdr:col>5</xdr:col>
      <xdr:colOff>619125</xdr:colOff>
      <xdr:row>168</xdr:row>
      <xdr:rowOff>577940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715000" y="57721500"/>
          <a:ext cx="561975" cy="53031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76201</xdr:colOff>
      <xdr:row>169</xdr:row>
      <xdr:rowOff>95251</xdr:rowOff>
    </xdr:from>
    <xdr:to>
      <xdr:col>5</xdr:col>
      <xdr:colOff>628651</xdr:colOff>
      <xdr:row>169</xdr:row>
      <xdr:rowOff>647701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734051" y="58540651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170</xdr:row>
      <xdr:rowOff>104775</xdr:rowOff>
    </xdr:from>
    <xdr:to>
      <xdr:col>5</xdr:col>
      <xdr:colOff>640590</xdr:colOff>
      <xdr:row>170</xdr:row>
      <xdr:rowOff>695325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724525" y="59321700"/>
          <a:ext cx="573915" cy="590550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171</xdr:row>
      <xdr:rowOff>85726</xdr:rowOff>
    </xdr:from>
    <xdr:to>
      <xdr:col>5</xdr:col>
      <xdr:colOff>665350</xdr:colOff>
      <xdr:row>171</xdr:row>
      <xdr:rowOff>638176</xdr:rowOff>
    </xdr:to>
    <xdr:pic>
      <xdr:nvPicPr>
        <xdr:cNvPr id="83" name="图片 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762626" y="60074176"/>
          <a:ext cx="560574" cy="552450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172</xdr:row>
      <xdr:rowOff>142875</xdr:rowOff>
    </xdr:from>
    <xdr:to>
      <xdr:col>5</xdr:col>
      <xdr:colOff>642200</xdr:colOff>
      <xdr:row>172</xdr:row>
      <xdr:rowOff>723900</xdr:rowOff>
    </xdr:to>
    <xdr:pic>
      <xdr:nvPicPr>
        <xdr:cNvPr id="84" name="图片 8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743575" y="60902850"/>
          <a:ext cx="556475" cy="58102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166</xdr:row>
      <xdr:rowOff>57150</xdr:rowOff>
    </xdr:from>
    <xdr:to>
      <xdr:col>6</xdr:col>
      <xdr:colOff>632407</xdr:colOff>
      <xdr:row>166</xdr:row>
      <xdr:rowOff>600075</xdr:rowOff>
    </xdr:to>
    <xdr:pic>
      <xdr:nvPicPr>
        <xdr:cNvPr id="118" name="图片 11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3081575" y="8972550"/>
          <a:ext cx="527632" cy="542925"/>
        </a:xfrm>
        <a:prstGeom prst="rect">
          <a:avLst/>
        </a:prstGeom>
      </xdr:spPr>
    </xdr:pic>
    <xdr:clientData/>
  </xdr:twoCellAnchor>
  <xdr:oneCellAnchor>
    <xdr:from>
      <xdr:col>6</xdr:col>
      <xdr:colOff>95250</xdr:colOff>
      <xdr:row>167</xdr:row>
      <xdr:rowOff>76200</xdr:rowOff>
    </xdr:from>
    <xdr:ext cx="495300" cy="495300"/>
    <xdr:pic>
      <xdr:nvPicPr>
        <xdr:cNvPr id="124" name="图片 123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3072050" y="9620250"/>
          <a:ext cx="495300" cy="495300"/>
        </a:xfrm>
        <a:prstGeom prst="rect">
          <a:avLst/>
        </a:prstGeom>
      </xdr:spPr>
    </xdr:pic>
    <xdr:clientData/>
  </xdr:oneCellAnchor>
  <xdr:twoCellAnchor editAs="oneCell">
    <xdr:from>
      <xdr:col>6</xdr:col>
      <xdr:colOff>104775</xdr:colOff>
      <xdr:row>168</xdr:row>
      <xdr:rowOff>66675</xdr:rowOff>
    </xdr:from>
    <xdr:to>
      <xdr:col>6</xdr:col>
      <xdr:colOff>666750</xdr:colOff>
      <xdr:row>168</xdr:row>
      <xdr:rowOff>596990</xdr:rowOff>
    </xdr:to>
    <xdr:pic>
      <xdr:nvPicPr>
        <xdr:cNvPr id="125" name="图片 12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3081575" y="10267950"/>
          <a:ext cx="561975" cy="530315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169</xdr:row>
      <xdr:rowOff>95250</xdr:rowOff>
    </xdr:from>
    <xdr:to>
      <xdr:col>6</xdr:col>
      <xdr:colOff>680356</xdr:colOff>
      <xdr:row>169</xdr:row>
      <xdr:rowOff>666750</xdr:rowOff>
    </xdr:to>
    <xdr:pic>
      <xdr:nvPicPr>
        <xdr:cNvPr id="126" name="图片 125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3110150" y="10953750"/>
          <a:ext cx="547006" cy="5715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166</xdr:row>
      <xdr:rowOff>66675</xdr:rowOff>
    </xdr:from>
    <xdr:to>
      <xdr:col>7</xdr:col>
      <xdr:colOff>565732</xdr:colOff>
      <xdr:row>166</xdr:row>
      <xdr:rowOff>609600</xdr:rowOff>
    </xdr:to>
    <xdr:pic>
      <xdr:nvPicPr>
        <xdr:cNvPr id="127" name="图片 12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3891200" y="8982075"/>
          <a:ext cx="527632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167</xdr:row>
      <xdr:rowOff>85726</xdr:rowOff>
    </xdr:from>
    <xdr:to>
      <xdr:col>7</xdr:col>
      <xdr:colOff>617607</xdr:colOff>
      <xdr:row>167</xdr:row>
      <xdr:rowOff>638176</xdr:rowOff>
    </xdr:to>
    <xdr:pic>
      <xdr:nvPicPr>
        <xdr:cNvPr id="128" name="图片 12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43910250" y="9629776"/>
          <a:ext cx="560457" cy="55245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168</xdr:row>
      <xdr:rowOff>66675</xdr:rowOff>
    </xdr:from>
    <xdr:to>
      <xdr:col>7</xdr:col>
      <xdr:colOff>638175</xdr:colOff>
      <xdr:row>168</xdr:row>
      <xdr:rowOff>596990</xdr:rowOff>
    </xdr:to>
    <xdr:pic>
      <xdr:nvPicPr>
        <xdr:cNvPr id="129" name="图片 12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3929300" y="10267950"/>
          <a:ext cx="561975" cy="53031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169</xdr:row>
      <xdr:rowOff>66675</xdr:rowOff>
    </xdr:from>
    <xdr:to>
      <xdr:col>7</xdr:col>
      <xdr:colOff>614502</xdr:colOff>
      <xdr:row>169</xdr:row>
      <xdr:rowOff>609600</xdr:rowOff>
    </xdr:to>
    <xdr:pic>
      <xdr:nvPicPr>
        <xdr:cNvPr id="130" name="图片 129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3900725" y="10925175"/>
          <a:ext cx="566877" cy="542925"/>
        </a:xfrm>
        <a:prstGeom prst="rect">
          <a:avLst/>
        </a:prstGeom>
      </xdr:spPr>
    </xdr:pic>
    <xdr:clientData/>
  </xdr:twoCellAnchor>
  <xdr:oneCellAnchor>
    <xdr:from>
      <xdr:col>7</xdr:col>
      <xdr:colOff>57150</xdr:colOff>
      <xdr:row>170</xdr:row>
      <xdr:rowOff>104775</xdr:rowOff>
    </xdr:from>
    <xdr:ext cx="495300" cy="495300"/>
    <xdr:pic>
      <xdr:nvPicPr>
        <xdr:cNvPr id="131" name="图片 13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3910250" y="11687175"/>
          <a:ext cx="495300" cy="495300"/>
        </a:xfrm>
        <a:prstGeom prst="rect">
          <a:avLst/>
        </a:prstGeom>
      </xdr:spPr>
    </xdr:pic>
    <xdr:clientData/>
  </xdr:oneCellAnchor>
  <xdr:twoCellAnchor editAs="oneCell">
    <xdr:from>
      <xdr:col>7</xdr:col>
      <xdr:colOff>85726</xdr:colOff>
      <xdr:row>171</xdr:row>
      <xdr:rowOff>104775</xdr:rowOff>
    </xdr:from>
    <xdr:to>
      <xdr:col>7</xdr:col>
      <xdr:colOff>643744</xdr:colOff>
      <xdr:row>171</xdr:row>
      <xdr:rowOff>638175</xdr:rowOff>
    </xdr:to>
    <xdr:pic>
      <xdr:nvPicPr>
        <xdr:cNvPr id="132" name="图片 131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43938826" y="12353925"/>
          <a:ext cx="558018" cy="533400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172</xdr:row>
      <xdr:rowOff>57150</xdr:rowOff>
    </xdr:from>
    <xdr:to>
      <xdr:col>7</xdr:col>
      <xdr:colOff>651781</xdr:colOff>
      <xdr:row>172</xdr:row>
      <xdr:rowOff>628650</xdr:rowOff>
    </xdr:to>
    <xdr:pic>
      <xdr:nvPicPr>
        <xdr:cNvPr id="133" name="图片 132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3957875" y="13001625"/>
          <a:ext cx="547006" cy="571500"/>
        </a:xfrm>
        <a:prstGeom prst="rect">
          <a:avLst/>
        </a:prstGeom>
      </xdr:spPr>
    </xdr:pic>
    <xdr:clientData/>
  </xdr:twoCellAnchor>
  <xdr:oneCellAnchor>
    <xdr:from>
      <xdr:col>8</xdr:col>
      <xdr:colOff>76200</xdr:colOff>
      <xdr:row>166</xdr:row>
      <xdr:rowOff>66675</xdr:rowOff>
    </xdr:from>
    <xdr:ext cx="495300" cy="495300"/>
    <xdr:pic>
      <xdr:nvPicPr>
        <xdr:cNvPr id="134" name="图片 133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4805600" y="8982075"/>
          <a:ext cx="495300" cy="495300"/>
        </a:xfrm>
        <a:prstGeom prst="rect">
          <a:avLst/>
        </a:prstGeom>
      </xdr:spPr>
    </xdr:pic>
    <xdr:clientData/>
  </xdr:oneCellAnchor>
  <xdr:twoCellAnchor editAs="oneCell">
    <xdr:from>
      <xdr:col>8</xdr:col>
      <xdr:colOff>104775</xdr:colOff>
      <xdr:row>167</xdr:row>
      <xdr:rowOff>76200</xdr:rowOff>
    </xdr:from>
    <xdr:to>
      <xdr:col>8</xdr:col>
      <xdr:colOff>632407</xdr:colOff>
      <xdr:row>167</xdr:row>
      <xdr:rowOff>619125</xdr:rowOff>
    </xdr:to>
    <xdr:pic>
      <xdr:nvPicPr>
        <xdr:cNvPr id="135" name="图片 134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4834175" y="9620250"/>
          <a:ext cx="527632" cy="542925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168</xdr:row>
      <xdr:rowOff>57150</xdr:rowOff>
    </xdr:from>
    <xdr:to>
      <xdr:col>8</xdr:col>
      <xdr:colOff>632731</xdr:colOff>
      <xdr:row>168</xdr:row>
      <xdr:rowOff>628650</xdr:rowOff>
    </xdr:to>
    <xdr:pic>
      <xdr:nvPicPr>
        <xdr:cNvPr id="136" name="图片 135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4815125" y="10258425"/>
          <a:ext cx="547006" cy="571500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166</xdr:row>
      <xdr:rowOff>47625</xdr:rowOff>
    </xdr:from>
    <xdr:to>
      <xdr:col>9</xdr:col>
      <xdr:colOff>651781</xdr:colOff>
      <xdr:row>166</xdr:row>
      <xdr:rowOff>619125</xdr:rowOff>
    </xdr:to>
    <xdr:pic>
      <xdr:nvPicPr>
        <xdr:cNvPr id="137" name="图片 136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5948600" y="8963025"/>
          <a:ext cx="547006" cy="571500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167</xdr:row>
      <xdr:rowOff>66675</xdr:rowOff>
    </xdr:from>
    <xdr:to>
      <xdr:col>9</xdr:col>
      <xdr:colOff>632407</xdr:colOff>
      <xdr:row>167</xdr:row>
      <xdr:rowOff>609600</xdr:rowOff>
    </xdr:to>
    <xdr:pic>
      <xdr:nvPicPr>
        <xdr:cNvPr id="138" name="图片 13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5948600" y="9610725"/>
          <a:ext cx="527632" cy="542925"/>
        </a:xfrm>
        <a:prstGeom prst="rect">
          <a:avLst/>
        </a:prstGeom>
      </xdr:spPr>
    </xdr:pic>
    <xdr:clientData/>
  </xdr:twoCellAnchor>
  <xdr:oneCellAnchor>
    <xdr:from>
      <xdr:col>9</xdr:col>
      <xdr:colOff>104775</xdr:colOff>
      <xdr:row>168</xdr:row>
      <xdr:rowOff>76200</xdr:rowOff>
    </xdr:from>
    <xdr:ext cx="495300" cy="495300"/>
    <xdr:pic>
      <xdr:nvPicPr>
        <xdr:cNvPr id="139" name="图片 138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5948600" y="10277475"/>
          <a:ext cx="495300" cy="495300"/>
        </a:xfrm>
        <a:prstGeom prst="rect">
          <a:avLst/>
        </a:prstGeom>
      </xdr:spPr>
    </xdr:pic>
    <xdr:clientData/>
  </xdr:oneCellAnchor>
  <xdr:twoCellAnchor editAs="oneCell">
    <xdr:from>
      <xdr:col>9</xdr:col>
      <xdr:colOff>57150</xdr:colOff>
      <xdr:row>169</xdr:row>
      <xdr:rowOff>76200</xdr:rowOff>
    </xdr:from>
    <xdr:to>
      <xdr:col>9</xdr:col>
      <xdr:colOff>617607</xdr:colOff>
      <xdr:row>169</xdr:row>
      <xdr:rowOff>628650</xdr:rowOff>
    </xdr:to>
    <xdr:pic>
      <xdr:nvPicPr>
        <xdr:cNvPr id="140" name="图片 139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45900975" y="10934700"/>
          <a:ext cx="560457" cy="552450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170</xdr:row>
      <xdr:rowOff>57150</xdr:rowOff>
    </xdr:from>
    <xdr:to>
      <xdr:col>9</xdr:col>
      <xdr:colOff>657225</xdr:colOff>
      <xdr:row>170</xdr:row>
      <xdr:rowOff>628650</xdr:rowOff>
    </xdr:to>
    <xdr:pic>
      <xdr:nvPicPr>
        <xdr:cNvPr id="141" name="图片 14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5929550" y="116395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171</xdr:row>
      <xdr:rowOff>66675</xdr:rowOff>
    </xdr:from>
    <xdr:to>
      <xdr:col>9</xdr:col>
      <xdr:colOff>611717</xdr:colOff>
      <xdr:row>171</xdr:row>
      <xdr:rowOff>600075</xdr:rowOff>
    </xdr:to>
    <xdr:pic>
      <xdr:nvPicPr>
        <xdr:cNvPr id="142" name="图片 14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5929550" y="12315825"/>
          <a:ext cx="525992" cy="533400"/>
        </a:xfrm>
        <a:prstGeom prst="rect">
          <a:avLst/>
        </a:prstGeom>
      </xdr:spPr>
    </xdr:pic>
    <xdr:clientData/>
  </xdr:twoCellAnchor>
  <xdr:oneCellAnchor>
    <xdr:from>
      <xdr:col>10</xdr:col>
      <xdr:colOff>95250</xdr:colOff>
      <xdr:row>167</xdr:row>
      <xdr:rowOff>104775</xdr:rowOff>
    </xdr:from>
    <xdr:ext cx="495300" cy="495300"/>
    <xdr:pic>
      <xdr:nvPicPr>
        <xdr:cNvPr id="143" name="图片 142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6929675" y="9648825"/>
          <a:ext cx="495300" cy="495300"/>
        </a:xfrm>
        <a:prstGeom prst="rect">
          <a:avLst/>
        </a:prstGeom>
      </xdr:spPr>
    </xdr:pic>
    <xdr:clientData/>
  </xdr:oneCellAnchor>
  <xdr:twoCellAnchor editAs="oneCell">
    <xdr:from>
      <xdr:col>10</xdr:col>
      <xdr:colOff>76201</xdr:colOff>
      <xdr:row>168</xdr:row>
      <xdr:rowOff>38100</xdr:rowOff>
    </xdr:from>
    <xdr:to>
      <xdr:col>10</xdr:col>
      <xdr:colOff>609601</xdr:colOff>
      <xdr:row>168</xdr:row>
      <xdr:rowOff>594691</xdr:rowOff>
    </xdr:to>
    <xdr:pic>
      <xdr:nvPicPr>
        <xdr:cNvPr id="144" name="图片 14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46910626" y="10239375"/>
          <a:ext cx="533400" cy="556591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169</xdr:row>
      <xdr:rowOff>38100</xdr:rowOff>
    </xdr:from>
    <xdr:to>
      <xdr:col>10</xdr:col>
      <xdr:colOff>647700</xdr:colOff>
      <xdr:row>169</xdr:row>
      <xdr:rowOff>647700</xdr:rowOff>
    </xdr:to>
    <xdr:pic>
      <xdr:nvPicPr>
        <xdr:cNvPr id="145" name="图片 14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6872525" y="108966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170</xdr:row>
      <xdr:rowOff>57150</xdr:rowOff>
    </xdr:from>
    <xdr:to>
      <xdr:col>10</xdr:col>
      <xdr:colOff>582145</xdr:colOff>
      <xdr:row>170</xdr:row>
      <xdr:rowOff>561975</xdr:rowOff>
    </xdr:to>
    <xdr:pic>
      <xdr:nvPicPr>
        <xdr:cNvPr id="146" name="图片 14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6882050" y="11639550"/>
          <a:ext cx="534520" cy="504825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171</xdr:row>
      <xdr:rowOff>47625</xdr:rowOff>
    </xdr:from>
    <xdr:to>
      <xdr:col>10</xdr:col>
      <xdr:colOff>681177</xdr:colOff>
      <xdr:row>171</xdr:row>
      <xdr:rowOff>590550</xdr:rowOff>
    </xdr:to>
    <xdr:pic>
      <xdr:nvPicPr>
        <xdr:cNvPr id="147" name="图片 146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6948725" y="12296775"/>
          <a:ext cx="566877" cy="542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166</xdr:row>
      <xdr:rowOff>66675</xdr:rowOff>
    </xdr:from>
    <xdr:to>
      <xdr:col>10</xdr:col>
      <xdr:colOff>584782</xdr:colOff>
      <xdr:row>166</xdr:row>
      <xdr:rowOff>609600</xdr:rowOff>
    </xdr:to>
    <xdr:pic>
      <xdr:nvPicPr>
        <xdr:cNvPr id="148" name="图片 14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6891575" y="8982075"/>
          <a:ext cx="527632" cy="54292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210</xdr:row>
      <xdr:rowOff>57150</xdr:rowOff>
    </xdr:from>
    <xdr:to>
      <xdr:col>4</xdr:col>
      <xdr:colOff>632407</xdr:colOff>
      <xdr:row>210</xdr:row>
      <xdr:rowOff>600075</xdr:rowOff>
    </xdr:to>
    <xdr:pic>
      <xdr:nvPicPr>
        <xdr:cNvPr id="149" name="图片 148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7758350" y="8972550"/>
          <a:ext cx="527632" cy="54292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211</xdr:row>
      <xdr:rowOff>76200</xdr:rowOff>
    </xdr:from>
    <xdr:to>
      <xdr:col>4</xdr:col>
      <xdr:colOff>590550</xdr:colOff>
      <xdr:row>212</xdr:row>
      <xdr:rowOff>3175</xdr:rowOff>
    </xdr:to>
    <xdr:pic>
      <xdr:nvPicPr>
        <xdr:cNvPr id="150" name="图片 149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7710725" y="9620250"/>
          <a:ext cx="533400" cy="555625"/>
        </a:xfrm>
        <a:prstGeom prst="rect">
          <a:avLst/>
        </a:prstGeom>
      </xdr:spPr>
    </xdr:pic>
    <xdr:clientData/>
  </xdr:twoCellAnchor>
  <xdr:oneCellAnchor>
    <xdr:from>
      <xdr:col>4</xdr:col>
      <xdr:colOff>66675</xdr:colOff>
      <xdr:row>212</xdr:row>
      <xdr:rowOff>95250</xdr:rowOff>
    </xdr:from>
    <xdr:ext cx="495300" cy="495300"/>
    <xdr:pic>
      <xdr:nvPicPr>
        <xdr:cNvPr id="151" name="图片 15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7720250" y="10296525"/>
          <a:ext cx="495300" cy="495300"/>
        </a:xfrm>
        <a:prstGeom prst="rect">
          <a:avLst/>
        </a:prstGeom>
      </xdr:spPr>
    </xdr:pic>
    <xdr:clientData/>
  </xdr:oneCellAnchor>
  <xdr:twoCellAnchor editAs="oneCell">
    <xdr:from>
      <xdr:col>4</xdr:col>
      <xdr:colOff>104775</xdr:colOff>
      <xdr:row>213</xdr:row>
      <xdr:rowOff>76200</xdr:rowOff>
    </xdr:from>
    <xdr:to>
      <xdr:col>4</xdr:col>
      <xdr:colOff>651781</xdr:colOff>
      <xdr:row>213</xdr:row>
      <xdr:rowOff>647700</xdr:rowOff>
    </xdr:to>
    <xdr:pic>
      <xdr:nvPicPr>
        <xdr:cNvPr id="152" name="图片 151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7758350" y="10934700"/>
          <a:ext cx="547006" cy="5715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214</xdr:row>
      <xdr:rowOff>76200</xdr:rowOff>
    </xdr:from>
    <xdr:to>
      <xdr:col>4</xdr:col>
      <xdr:colOff>603476</xdr:colOff>
      <xdr:row>214</xdr:row>
      <xdr:rowOff>600075</xdr:rowOff>
    </xdr:to>
    <xdr:pic>
      <xdr:nvPicPr>
        <xdr:cNvPr id="153" name="图片 152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7710725" y="11658600"/>
          <a:ext cx="546326" cy="523875"/>
        </a:xfrm>
        <a:prstGeom prst="rect">
          <a:avLst/>
        </a:prstGeom>
      </xdr:spPr>
    </xdr:pic>
    <xdr:clientData/>
  </xdr:twoCellAnchor>
  <xdr:oneCellAnchor>
    <xdr:from>
      <xdr:col>5</xdr:col>
      <xdr:colOff>76200</xdr:colOff>
      <xdr:row>210</xdr:row>
      <xdr:rowOff>76200</xdr:rowOff>
    </xdr:from>
    <xdr:ext cx="495300" cy="495300"/>
    <xdr:pic>
      <xdr:nvPicPr>
        <xdr:cNvPr id="154" name="图片 153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734050" y="72723375"/>
          <a:ext cx="495300" cy="495300"/>
        </a:xfrm>
        <a:prstGeom prst="rect">
          <a:avLst/>
        </a:prstGeom>
      </xdr:spPr>
    </xdr:pic>
    <xdr:clientData/>
  </xdr:oneCellAnchor>
  <xdr:twoCellAnchor editAs="oneCell">
    <xdr:from>
      <xdr:col>5</xdr:col>
      <xdr:colOff>85725</xdr:colOff>
      <xdr:row>211</xdr:row>
      <xdr:rowOff>38100</xdr:rowOff>
    </xdr:from>
    <xdr:to>
      <xdr:col>5</xdr:col>
      <xdr:colOff>613357</xdr:colOff>
      <xdr:row>211</xdr:row>
      <xdr:rowOff>581025</xdr:rowOff>
    </xdr:to>
    <xdr:pic>
      <xdr:nvPicPr>
        <xdr:cNvPr id="155" name="图片 154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743575" y="73313925"/>
          <a:ext cx="527632" cy="54292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212</xdr:row>
      <xdr:rowOff>38100</xdr:rowOff>
    </xdr:from>
    <xdr:to>
      <xdr:col>5</xdr:col>
      <xdr:colOff>594631</xdr:colOff>
      <xdr:row>212</xdr:row>
      <xdr:rowOff>609600</xdr:rowOff>
    </xdr:to>
    <xdr:pic>
      <xdr:nvPicPr>
        <xdr:cNvPr id="156" name="图片 155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705475" y="73942575"/>
          <a:ext cx="547006" cy="571500"/>
        </a:xfrm>
        <a:prstGeom prst="rect">
          <a:avLst/>
        </a:prstGeom>
      </xdr:spPr>
    </xdr:pic>
    <xdr:clientData/>
  </xdr:twoCellAnchor>
  <xdr:oneCellAnchor>
    <xdr:from>
      <xdr:col>6</xdr:col>
      <xdr:colOff>104775</xdr:colOff>
      <xdr:row>210</xdr:row>
      <xdr:rowOff>47625</xdr:rowOff>
    </xdr:from>
    <xdr:ext cx="495300" cy="495300"/>
    <xdr:pic>
      <xdr:nvPicPr>
        <xdr:cNvPr id="157" name="图片 156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648450" y="72694800"/>
          <a:ext cx="495300" cy="495300"/>
        </a:xfrm>
        <a:prstGeom prst="rect">
          <a:avLst/>
        </a:prstGeom>
      </xdr:spPr>
    </xdr:pic>
    <xdr:clientData/>
  </xdr:oneCellAnchor>
  <xdr:twoCellAnchor editAs="oneCell">
    <xdr:from>
      <xdr:col>6</xdr:col>
      <xdr:colOff>114300</xdr:colOff>
      <xdr:row>211</xdr:row>
      <xdr:rowOff>38100</xdr:rowOff>
    </xdr:from>
    <xdr:to>
      <xdr:col>6</xdr:col>
      <xdr:colOff>641932</xdr:colOff>
      <xdr:row>211</xdr:row>
      <xdr:rowOff>581025</xdr:rowOff>
    </xdr:to>
    <xdr:pic>
      <xdr:nvPicPr>
        <xdr:cNvPr id="158" name="图片 15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657975" y="73313925"/>
          <a:ext cx="527632" cy="54292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212</xdr:row>
      <xdr:rowOff>28575</xdr:rowOff>
    </xdr:from>
    <xdr:to>
      <xdr:col>6</xdr:col>
      <xdr:colOff>638175</xdr:colOff>
      <xdr:row>212</xdr:row>
      <xdr:rowOff>584200</xdr:rowOff>
    </xdr:to>
    <xdr:pic>
      <xdr:nvPicPr>
        <xdr:cNvPr id="159" name="图片 158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6648450" y="73933050"/>
          <a:ext cx="533400" cy="55562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213</xdr:row>
      <xdr:rowOff>57150</xdr:rowOff>
    </xdr:from>
    <xdr:to>
      <xdr:col>6</xdr:col>
      <xdr:colOff>655016</xdr:colOff>
      <xdr:row>213</xdr:row>
      <xdr:rowOff>638175</xdr:rowOff>
    </xdr:to>
    <xdr:pic>
      <xdr:nvPicPr>
        <xdr:cNvPr id="86" name="图片 85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6600825" y="74590275"/>
          <a:ext cx="597866" cy="58102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214</xdr:row>
      <xdr:rowOff>38100</xdr:rowOff>
    </xdr:from>
    <xdr:to>
      <xdr:col>6</xdr:col>
      <xdr:colOff>647700</xdr:colOff>
      <xdr:row>214</xdr:row>
      <xdr:rowOff>581025</xdr:rowOff>
    </xdr:to>
    <xdr:pic>
      <xdr:nvPicPr>
        <xdr:cNvPr id="115" name="图片 114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648450" y="752760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210</xdr:row>
      <xdr:rowOff>47625</xdr:rowOff>
    </xdr:from>
    <xdr:to>
      <xdr:col>7</xdr:col>
      <xdr:colOff>613357</xdr:colOff>
      <xdr:row>210</xdr:row>
      <xdr:rowOff>590550</xdr:rowOff>
    </xdr:to>
    <xdr:pic>
      <xdr:nvPicPr>
        <xdr:cNvPr id="160" name="图片 159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0368200" y="8963025"/>
          <a:ext cx="527632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211</xdr:row>
      <xdr:rowOff>47626</xdr:rowOff>
    </xdr:from>
    <xdr:to>
      <xdr:col>7</xdr:col>
      <xdr:colOff>684419</xdr:colOff>
      <xdr:row>211</xdr:row>
      <xdr:rowOff>609600</xdr:rowOff>
    </xdr:to>
    <xdr:pic>
      <xdr:nvPicPr>
        <xdr:cNvPr id="161" name="图片 16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0396775" y="9591676"/>
          <a:ext cx="570119" cy="561974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212</xdr:row>
      <xdr:rowOff>57150</xdr:rowOff>
    </xdr:from>
    <xdr:to>
      <xdr:col>7</xdr:col>
      <xdr:colOff>676275</xdr:colOff>
      <xdr:row>212</xdr:row>
      <xdr:rowOff>604973</xdr:rowOff>
    </xdr:to>
    <xdr:pic>
      <xdr:nvPicPr>
        <xdr:cNvPr id="162" name="图片 16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0377725" y="10258425"/>
          <a:ext cx="581025" cy="547823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213</xdr:row>
      <xdr:rowOff>57151</xdr:rowOff>
    </xdr:from>
    <xdr:to>
      <xdr:col>7</xdr:col>
      <xdr:colOff>704851</xdr:colOff>
      <xdr:row>213</xdr:row>
      <xdr:rowOff>649081</xdr:rowOff>
    </xdr:to>
    <xdr:pic>
      <xdr:nvPicPr>
        <xdr:cNvPr id="163" name="图片 16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0377726" y="10915651"/>
          <a:ext cx="609600" cy="591930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210</xdr:row>
      <xdr:rowOff>76200</xdr:rowOff>
    </xdr:from>
    <xdr:to>
      <xdr:col>8</xdr:col>
      <xdr:colOff>569015</xdr:colOff>
      <xdr:row>210</xdr:row>
      <xdr:rowOff>561975</xdr:rowOff>
    </xdr:to>
    <xdr:pic>
      <xdr:nvPicPr>
        <xdr:cNvPr id="164" name="图片 16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1234975" y="8991600"/>
          <a:ext cx="492815" cy="485775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211</xdr:row>
      <xdr:rowOff>47625</xdr:rowOff>
    </xdr:from>
    <xdr:to>
      <xdr:col>8</xdr:col>
      <xdr:colOff>565732</xdr:colOff>
      <xdr:row>211</xdr:row>
      <xdr:rowOff>590550</xdr:rowOff>
    </xdr:to>
    <xdr:pic>
      <xdr:nvPicPr>
        <xdr:cNvPr id="165" name="图片 164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1196875" y="9591675"/>
          <a:ext cx="527632" cy="542925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212</xdr:row>
      <xdr:rowOff>85725</xdr:rowOff>
    </xdr:from>
    <xdr:to>
      <xdr:col>8</xdr:col>
      <xdr:colOff>561975</xdr:colOff>
      <xdr:row>212</xdr:row>
      <xdr:rowOff>620245</xdr:rowOff>
    </xdr:to>
    <xdr:pic>
      <xdr:nvPicPr>
        <xdr:cNvPr id="166" name="图片 165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1215925" y="10287000"/>
          <a:ext cx="504825" cy="53452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213</xdr:row>
      <xdr:rowOff>76201</xdr:rowOff>
    </xdr:from>
    <xdr:to>
      <xdr:col>8</xdr:col>
      <xdr:colOff>655707</xdr:colOff>
      <xdr:row>213</xdr:row>
      <xdr:rowOff>628651</xdr:rowOff>
    </xdr:to>
    <xdr:pic>
      <xdr:nvPicPr>
        <xdr:cNvPr id="167" name="图片 166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1254025" y="10934701"/>
          <a:ext cx="560457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214</xdr:row>
      <xdr:rowOff>38101</xdr:rowOff>
    </xdr:from>
    <xdr:to>
      <xdr:col>8</xdr:col>
      <xdr:colOff>673716</xdr:colOff>
      <xdr:row>214</xdr:row>
      <xdr:rowOff>590551</xdr:rowOff>
    </xdr:to>
    <xdr:pic>
      <xdr:nvPicPr>
        <xdr:cNvPr id="168" name="图片 16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51263550" y="11620501"/>
          <a:ext cx="568941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85726</xdr:colOff>
      <xdr:row>215</xdr:row>
      <xdr:rowOff>76201</xdr:rowOff>
    </xdr:from>
    <xdr:to>
      <xdr:col>8</xdr:col>
      <xdr:colOff>628650</xdr:colOff>
      <xdr:row>215</xdr:row>
      <xdr:rowOff>619125</xdr:rowOff>
    </xdr:to>
    <xdr:pic>
      <xdr:nvPicPr>
        <xdr:cNvPr id="169" name="图片 16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1244501" y="12325351"/>
          <a:ext cx="542924" cy="542924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216</xdr:row>
      <xdr:rowOff>57151</xdr:rowOff>
    </xdr:from>
    <xdr:to>
      <xdr:col>8</xdr:col>
      <xdr:colOff>657225</xdr:colOff>
      <xdr:row>216</xdr:row>
      <xdr:rowOff>616283</xdr:rowOff>
    </xdr:to>
    <xdr:pic>
      <xdr:nvPicPr>
        <xdr:cNvPr id="170" name="图片 169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1273075" y="13001626"/>
          <a:ext cx="542925" cy="5591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34</xdr:row>
      <xdr:rowOff>114300</xdr:rowOff>
    </xdr:from>
    <xdr:to>
      <xdr:col>9</xdr:col>
      <xdr:colOff>607115</xdr:colOff>
      <xdr:row>34</xdr:row>
      <xdr:rowOff>600075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49375" y="9029700"/>
          <a:ext cx="492815" cy="485775"/>
        </a:xfrm>
        <a:prstGeom prst="rect">
          <a:avLst/>
        </a:prstGeom>
      </xdr:spPr>
    </xdr:pic>
    <xdr:clientData/>
  </xdr:twoCellAnchor>
  <xdr:twoCellAnchor editAs="oneCell">
    <xdr:from>
      <xdr:col>9</xdr:col>
      <xdr:colOff>85726</xdr:colOff>
      <xdr:row>35</xdr:row>
      <xdr:rowOff>47625</xdr:rowOff>
    </xdr:from>
    <xdr:to>
      <xdr:col>9</xdr:col>
      <xdr:colOff>638176</xdr:colOff>
      <xdr:row>35</xdr:row>
      <xdr:rowOff>560042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120801" y="9591675"/>
          <a:ext cx="552450" cy="512417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123826</xdr:colOff>
      <xdr:row>36</xdr:row>
      <xdr:rowOff>85726</xdr:rowOff>
    </xdr:from>
    <xdr:to>
      <xdr:col>9</xdr:col>
      <xdr:colOff>657226</xdr:colOff>
      <xdr:row>36</xdr:row>
      <xdr:rowOff>619126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158901" y="10287001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34</xdr:row>
      <xdr:rowOff>66675</xdr:rowOff>
    </xdr:from>
    <xdr:to>
      <xdr:col>10</xdr:col>
      <xdr:colOff>597590</xdr:colOff>
      <xdr:row>34</xdr:row>
      <xdr:rowOff>552450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016150" y="8982075"/>
          <a:ext cx="492815" cy="485775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35</xdr:row>
      <xdr:rowOff>57150</xdr:rowOff>
    </xdr:from>
    <xdr:to>
      <xdr:col>10</xdr:col>
      <xdr:colOff>660982</xdr:colOff>
      <xdr:row>35</xdr:row>
      <xdr:rowOff>600075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044725" y="9601200"/>
          <a:ext cx="527632" cy="542925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66676</xdr:colOff>
      <xdr:row>36</xdr:row>
      <xdr:rowOff>66675</xdr:rowOff>
    </xdr:from>
    <xdr:to>
      <xdr:col>10</xdr:col>
      <xdr:colOff>643012</xdr:colOff>
      <xdr:row>36</xdr:row>
      <xdr:rowOff>609600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978051" y="10267950"/>
          <a:ext cx="576336" cy="542925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37</xdr:row>
      <xdr:rowOff>66675</xdr:rowOff>
    </xdr:from>
    <xdr:to>
      <xdr:col>10</xdr:col>
      <xdr:colOff>638175</xdr:colOff>
      <xdr:row>37</xdr:row>
      <xdr:rowOff>579092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997100" y="10925175"/>
          <a:ext cx="552450" cy="512417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133351</xdr:colOff>
      <xdr:row>38</xdr:row>
      <xdr:rowOff>57151</xdr:rowOff>
    </xdr:from>
    <xdr:to>
      <xdr:col>10</xdr:col>
      <xdr:colOff>666751</xdr:colOff>
      <xdr:row>38</xdr:row>
      <xdr:rowOff>598395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044726" y="11639551"/>
          <a:ext cx="533400" cy="541244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39</xdr:row>
      <xdr:rowOff>104775</xdr:rowOff>
    </xdr:from>
    <xdr:to>
      <xdr:col>10</xdr:col>
      <xdr:colOff>657225</xdr:colOff>
      <xdr:row>39</xdr:row>
      <xdr:rowOff>652598</xdr:rowOff>
    </xdr:to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987575" y="12353925"/>
          <a:ext cx="581025" cy="547823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40</xdr:row>
      <xdr:rowOff>57151</xdr:rowOff>
    </xdr:from>
    <xdr:to>
      <xdr:col>10</xdr:col>
      <xdr:colOff>662133</xdr:colOff>
      <xdr:row>40</xdr:row>
      <xdr:rowOff>609601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987575" y="13001626"/>
          <a:ext cx="585933" cy="55245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80</xdr:row>
      <xdr:rowOff>38100</xdr:rowOff>
    </xdr:from>
    <xdr:to>
      <xdr:col>4</xdr:col>
      <xdr:colOff>600075</xdr:colOff>
      <xdr:row>80</xdr:row>
      <xdr:rowOff>569354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863875" y="8953500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81</xdr:row>
      <xdr:rowOff>76201</xdr:rowOff>
    </xdr:from>
    <xdr:to>
      <xdr:col>4</xdr:col>
      <xdr:colOff>590550</xdr:colOff>
      <xdr:row>81</xdr:row>
      <xdr:rowOff>580769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844825" y="9620251"/>
          <a:ext cx="533400" cy="504568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82</xdr:row>
      <xdr:rowOff>85725</xdr:rowOff>
    </xdr:from>
    <xdr:to>
      <xdr:col>4</xdr:col>
      <xdr:colOff>590550</xdr:colOff>
      <xdr:row>82</xdr:row>
      <xdr:rowOff>583440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3873400" y="10287000"/>
          <a:ext cx="504825" cy="497715"/>
        </a:xfrm>
        <a:prstGeom prst="rect">
          <a:avLst/>
        </a:prstGeom>
      </xdr:spPr>
    </xdr:pic>
    <xdr:clientData/>
  </xdr:twoCellAnchor>
  <xdr:twoCellAnchor editAs="oneCell">
    <xdr:from>
      <xdr:col>4</xdr:col>
      <xdr:colOff>85726</xdr:colOff>
      <xdr:row>83</xdr:row>
      <xdr:rowOff>38101</xdr:rowOff>
    </xdr:from>
    <xdr:to>
      <xdr:col>4</xdr:col>
      <xdr:colOff>659158</xdr:colOff>
      <xdr:row>83</xdr:row>
      <xdr:rowOff>628651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476751" y="26308051"/>
          <a:ext cx="573432" cy="59055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84</xdr:row>
      <xdr:rowOff>38100</xdr:rowOff>
    </xdr:from>
    <xdr:to>
      <xdr:col>4</xdr:col>
      <xdr:colOff>590551</xdr:colOff>
      <xdr:row>84</xdr:row>
      <xdr:rowOff>579231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3844826" y="11620500"/>
          <a:ext cx="533400" cy="541131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80</xdr:row>
      <xdr:rowOff>66675</xdr:rowOff>
    </xdr:from>
    <xdr:to>
      <xdr:col>5</xdr:col>
      <xdr:colOff>552450</xdr:colOff>
      <xdr:row>80</xdr:row>
      <xdr:rowOff>545410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4616350" y="8982075"/>
          <a:ext cx="485775" cy="47873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81</xdr:row>
      <xdr:rowOff>66676</xdr:rowOff>
    </xdr:from>
    <xdr:to>
      <xdr:col>5</xdr:col>
      <xdr:colOff>571501</xdr:colOff>
      <xdr:row>81</xdr:row>
      <xdr:rowOff>588590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4606826" y="9610726"/>
          <a:ext cx="514350" cy="521914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82</xdr:row>
      <xdr:rowOff>76200</xdr:rowOff>
    </xdr:from>
    <xdr:to>
      <xdr:col>5</xdr:col>
      <xdr:colOff>590550</xdr:colOff>
      <xdr:row>82</xdr:row>
      <xdr:rowOff>607454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616350" y="10277475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83</xdr:row>
      <xdr:rowOff>104775</xdr:rowOff>
    </xdr:from>
    <xdr:to>
      <xdr:col>5</xdr:col>
      <xdr:colOff>619721</xdr:colOff>
      <xdr:row>83</xdr:row>
      <xdr:rowOff>619125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4606826" y="10963275"/>
          <a:ext cx="562570" cy="5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84</xdr:row>
      <xdr:rowOff>28575</xdr:rowOff>
    </xdr:from>
    <xdr:to>
      <xdr:col>5</xdr:col>
      <xdr:colOff>619125</xdr:colOff>
      <xdr:row>84</xdr:row>
      <xdr:rowOff>624101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4606825" y="11610975"/>
          <a:ext cx="561975" cy="595526"/>
        </a:xfrm>
        <a:prstGeom prst="rect">
          <a:avLst/>
        </a:prstGeom>
      </xdr:spPr>
    </xdr:pic>
    <xdr:clientData/>
  </xdr:twoCellAnchor>
  <xdr:twoCellAnchor editAs="oneCell">
    <xdr:from>
      <xdr:col>5</xdr:col>
      <xdr:colOff>76201</xdr:colOff>
      <xdr:row>85</xdr:row>
      <xdr:rowOff>47625</xdr:rowOff>
    </xdr:from>
    <xdr:to>
      <xdr:col>5</xdr:col>
      <xdr:colOff>647701</xdr:colOff>
      <xdr:row>85</xdr:row>
      <xdr:rowOff>627408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4625876" y="12296775"/>
          <a:ext cx="571500" cy="579783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86</xdr:row>
      <xdr:rowOff>38100</xdr:rowOff>
    </xdr:from>
    <xdr:to>
      <xdr:col>5</xdr:col>
      <xdr:colOff>654951</xdr:colOff>
      <xdr:row>86</xdr:row>
      <xdr:rowOff>600075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4625875" y="12982575"/>
          <a:ext cx="578751" cy="5619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87</xdr:row>
      <xdr:rowOff>47625</xdr:rowOff>
    </xdr:from>
    <xdr:to>
      <xdr:col>5</xdr:col>
      <xdr:colOff>666750</xdr:colOff>
      <xdr:row>87</xdr:row>
      <xdr:rowOff>663338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4635400" y="13649325"/>
          <a:ext cx="581025" cy="615713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88</xdr:row>
      <xdr:rowOff>38100</xdr:rowOff>
    </xdr:from>
    <xdr:to>
      <xdr:col>5</xdr:col>
      <xdr:colOff>729615</xdr:colOff>
      <xdr:row>88</xdr:row>
      <xdr:rowOff>638175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4644925" y="14354175"/>
          <a:ext cx="634365" cy="600075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89</xdr:row>
      <xdr:rowOff>28575</xdr:rowOff>
    </xdr:from>
    <xdr:to>
      <xdr:col>5</xdr:col>
      <xdr:colOff>714375</xdr:colOff>
      <xdr:row>89</xdr:row>
      <xdr:rowOff>647700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4644925" y="1504950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90</xdr:row>
      <xdr:rowOff>57150</xdr:rowOff>
    </xdr:from>
    <xdr:to>
      <xdr:col>5</xdr:col>
      <xdr:colOff>638175</xdr:colOff>
      <xdr:row>90</xdr:row>
      <xdr:rowOff>613263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4663975" y="15782925"/>
          <a:ext cx="523875" cy="556113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91</xdr:row>
      <xdr:rowOff>47625</xdr:rowOff>
    </xdr:from>
    <xdr:to>
      <xdr:col>5</xdr:col>
      <xdr:colOff>668150</xdr:colOff>
      <xdr:row>91</xdr:row>
      <xdr:rowOff>647700</xdr:rowOff>
    </xdr:to>
    <xdr:pic>
      <xdr:nvPicPr>
        <xdr:cNvPr id="38" name="图片 3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4635400" y="16478250"/>
          <a:ext cx="582425" cy="60007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80</xdr:row>
      <xdr:rowOff>28575</xdr:rowOff>
    </xdr:from>
    <xdr:to>
      <xdr:col>6</xdr:col>
      <xdr:colOff>609600</xdr:colOff>
      <xdr:row>80</xdr:row>
      <xdr:rowOff>559829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511700" y="8943975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81</xdr:row>
      <xdr:rowOff>76200</xdr:rowOff>
    </xdr:from>
    <xdr:to>
      <xdr:col>6</xdr:col>
      <xdr:colOff>638175</xdr:colOff>
      <xdr:row>81</xdr:row>
      <xdr:rowOff>573915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5559325" y="9620250"/>
          <a:ext cx="504825" cy="49771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82</xdr:row>
      <xdr:rowOff>57150</xdr:rowOff>
    </xdr:from>
    <xdr:to>
      <xdr:col>6</xdr:col>
      <xdr:colOff>571500</xdr:colOff>
      <xdr:row>82</xdr:row>
      <xdr:rowOff>577045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5492650" y="10258425"/>
          <a:ext cx="504825" cy="51989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83</xdr:row>
      <xdr:rowOff>85725</xdr:rowOff>
    </xdr:from>
    <xdr:to>
      <xdr:col>6</xdr:col>
      <xdr:colOff>628650</xdr:colOff>
      <xdr:row>83</xdr:row>
      <xdr:rowOff>633778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5530750" y="10944225"/>
          <a:ext cx="523875" cy="548053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84</xdr:row>
      <xdr:rowOff>76200</xdr:rowOff>
    </xdr:from>
    <xdr:to>
      <xdr:col>6</xdr:col>
      <xdr:colOff>638175</xdr:colOff>
      <xdr:row>84</xdr:row>
      <xdr:rowOff>554935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5578375" y="11658600"/>
          <a:ext cx="485775" cy="47873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85</xdr:row>
      <xdr:rowOff>66675</xdr:rowOff>
    </xdr:from>
    <xdr:to>
      <xdr:col>6</xdr:col>
      <xdr:colOff>657225</xdr:colOff>
      <xdr:row>85</xdr:row>
      <xdr:rowOff>646458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5511700" y="12315825"/>
          <a:ext cx="571500" cy="579783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80</xdr:row>
      <xdr:rowOff>76200</xdr:rowOff>
    </xdr:from>
    <xdr:to>
      <xdr:col>7</xdr:col>
      <xdr:colOff>625008</xdr:colOff>
      <xdr:row>80</xdr:row>
      <xdr:rowOff>600075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6388000" y="8991600"/>
          <a:ext cx="539283" cy="523875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114301</xdr:colOff>
      <xdr:row>88</xdr:row>
      <xdr:rowOff>142876</xdr:rowOff>
    </xdr:from>
    <xdr:to>
      <xdr:col>7</xdr:col>
      <xdr:colOff>609601</xdr:colOff>
      <xdr:row>88</xdr:row>
      <xdr:rowOff>638176</xdr:rowOff>
    </xdr:to>
    <xdr:pic>
      <xdr:nvPicPr>
        <xdr:cNvPr id="46" name="图片 45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6416576" y="14458951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142876</xdr:colOff>
      <xdr:row>81</xdr:row>
      <xdr:rowOff>85726</xdr:rowOff>
    </xdr:from>
    <xdr:to>
      <xdr:col>7</xdr:col>
      <xdr:colOff>657226</xdr:colOff>
      <xdr:row>81</xdr:row>
      <xdr:rowOff>600076</xdr:rowOff>
    </xdr:to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6445151" y="9629776"/>
          <a:ext cx="514350" cy="514350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84</xdr:row>
      <xdr:rowOff>47626</xdr:rowOff>
    </xdr:from>
    <xdr:to>
      <xdr:col>7</xdr:col>
      <xdr:colOff>609600</xdr:colOff>
      <xdr:row>84</xdr:row>
      <xdr:rowOff>544916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6407050" y="11630026"/>
          <a:ext cx="504825" cy="497290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104776</xdr:colOff>
      <xdr:row>83</xdr:row>
      <xdr:rowOff>95251</xdr:rowOff>
    </xdr:from>
    <xdr:to>
      <xdr:col>7</xdr:col>
      <xdr:colOff>654340</xdr:colOff>
      <xdr:row>83</xdr:row>
      <xdr:rowOff>628651</xdr:rowOff>
    </xdr:to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6407051" y="10953751"/>
          <a:ext cx="549564" cy="53340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82</xdr:row>
      <xdr:rowOff>47626</xdr:rowOff>
    </xdr:from>
    <xdr:to>
      <xdr:col>7</xdr:col>
      <xdr:colOff>695325</xdr:colOff>
      <xdr:row>82</xdr:row>
      <xdr:rowOff>585516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6435625" y="10248901"/>
          <a:ext cx="561975" cy="53789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86</xdr:row>
      <xdr:rowOff>38100</xdr:rowOff>
    </xdr:from>
    <xdr:to>
      <xdr:col>7</xdr:col>
      <xdr:colOff>660849</xdr:colOff>
      <xdr:row>86</xdr:row>
      <xdr:rowOff>628650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6397526" y="12982575"/>
          <a:ext cx="565598" cy="590550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85</xdr:row>
      <xdr:rowOff>57151</xdr:rowOff>
    </xdr:from>
    <xdr:to>
      <xdr:col>7</xdr:col>
      <xdr:colOff>628650</xdr:colOff>
      <xdr:row>85</xdr:row>
      <xdr:rowOff>577454</xdr:rowOff>
    </xdr:to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6388000" y="12306301"/>
          <a:ext cx="542925" cy="520303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104776</xdr:colOff>
      <xdr:row>87</xdr:row>
      <xdr:rowOff>57151</xdr:rowOff>
    </xdr:from>
    <xdr:to>
      <xdr:col>7</xdr:col>
      <xdr:colOff>661580</xdr:colOff>
      <xdr:row>87</xdr:row>
      <xdr:rowOff>647701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6407051" y="13658851"/>
          <a:ext cx="556804" cy="590550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80</xdr:row>
      <xdr:rowOff>47625</xdr:rowOff>
    </xdr:from>
    <xdr:to>
      <xdr:col>8</xdr:col>
      <xdr:colOff>600075</xdr:colOff>
      <xdr:row>80</xdr:row>
      <xdr:rowOff>578879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254775" y="8963025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81</xdr:row>
      <xdr:rowOff>47625</xdr:rowOff>
    </xdr:from>
    <xdr:to>
      <xdr:col>8</xdr:col>
      <xdr:colOff>644058</xdr:colOff>
      <xdr:row>81</xdr:row>
      <xdr:rowOff>571500</xdr:rowOff>
    </xdr:to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7283350" y="9591675"/>
          <a:ext cx="539283" cy="523875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82</xdr:row>
      <xdr:rowOff>95250</xdr:rowOff>
    </xdr:from>
    <xdr:to>
      <xdr:col>8</xdr:col>
      <xdr:colOff>666750</xdr:colOff>
      <xdr:row>82</xdr:row>
      <xdr:rowOff>592540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7340500" y="10296525"/>
          <a:ext cx="504825" cy="49729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83</xdr:row>
      <xdr:rowOff>85725</xdr:rowOff>
    </xdr:from>
    <xdr:to>
      <xdr:col>8</xdr:col>
      <xdr:colOff>647700</xdr:colOff>
      <xdr:row>83</xdr:row>
      <xdr:rowOff>605620</xdr:rowOff>
    </xdr:to>
    <xdr:pic>
      <xdr:nvPicPr>
        <xdr:cNvPr id="57" name="图片 5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7321450" y="10944225"/>
          <a:ext cx="504825" cy="519895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84</xdr:row>
      <xdr:rowOff>47625</xdr:rowOff>
    </xdr:from>
    <xdr:to>
      <xdr:col>8</xdr:col>
      <xdr:colOff>654339</xdr:colOff>
      <xdr:row>84</xdr:row>
      <xdr:rowOff>581025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7283350" y="11630025"/>
          <a:ext cx="549564" cy="53340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104776</xdr:colOff>
      <xdr:row>85</xdr:row>
      <xdr:rowOff>28575</xdr:rowOff>
    </xdr:from>
    <xdr:to>
      <xdr:col>8</xdr:col>
      <xdr:colOff>676276</xdr:colOff>
      <xdr:row>85</xdr:row>
      <xdr:rowOff>633692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7283351" y="12277725"/>
          <a:ext cx="571500" cy="605117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80</xdr:row>
      <xdr:rowOff>57150</xdr:rowOff>
    </xdr:from>
    <xdr:to>
      <xdr:col>9</xdr:col>
      <xdr:colOff>653583</xdr:colOff>
      <xdr:row>80</xdr:row>
      <xdr:rowOff>581025</xdr:rowOff>
    </xdr:to>
    <xdr:pic>
      <xdr:nvPicPr>
        <xdr:cNvPr id="60" name="图片 5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8169175" y="9505950"/>
          <a:ext cx="539283" cy="523875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</xdr:colOff>
      <xdr:row>81</xdr:row>
      <xdr:rowOff>95250</xdr:rowOff>
    </xdr:from>
    <xdr:to>
      <xdr:col>9</xdr:col>
      <xdr:colOff>638175</xdr:colOff>
      <xdr:row>81</xdr:row>
      <xdr:rowOff>615145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8188225" y="10172700"/>
          <a:ext cx="504825" cy="519895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82</xdr:row>
      <xdr:rowOff>47625</xdr:rowOff>
    </xdr:from>
    <xdr:to>
      <xdr:col>9</xdr:col>
      <xdr:colOff>609600</xdr:colOff>
      <xdr:row>82</xdr:row>
      <xdr:rowOff>578879</xdr:rowOff>
    </xdr:to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140600" y="10782300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83</xdr:row>
      <xdr:rowOff>142875</xdr:rowOff>
    </xdr:from>
    <xdr:to>
      <xdr:col>9</xdr:col>
      <xdr:colOff>647700</xdr:colOff>
      <xdr:row>83</xdr:row>
      <xdr:rowOff>640165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8197750" y="11534775"/>
          <a:ext cx="504825" cy="49729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84</xdr:row>
      <xdr:rowOff>104775</xdr:rowOff>
    </xdr:from>
    <xdr:to>
      <xdr:col>9</xdr:col>
      <xdr:colOff>581025</xdr:colOff>
      <xdr:row>84</xdr:row>
      <xdr:rowOff>590550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150125" y="12220575"/>
          <a:ext cx="485775" cy="48577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85</xdr:row>
      <xdr:rowOff>57151</xdr:rowOff>
    </xdr:from>
    <xdr:to>
      <xdr:col>9</xdr:col>
      <xdr:colOff>647700</xdr:colOff>
      <xdr:row>85</xdr:row>
      <xdr:rowOff>621575</xdr:rowOff>
    </xdr:to>
    <xdr:pic>
      <xdr:nvPicPr>
        <xdr:cNvPr id="65" name="图片 6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8121550" y="12839701"/>
          <a:ext cx="581025" cy="564424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86</xdr:row>
      <xdr:rowOff>47626</xdr:rowOff>
    </xdr:from>
    <xdr:to>
      <xdr:col>9</xdr:col>
      <xdr:colOff>657225</xdr:colOff>
      <xdr:row>86</xdr:row>
      <xdr:rowOff>613410</xdr:rowOff>
    </xdr:to>
    <xdr:pic>
      <xdr:nvPicPr>
        <xdr:cNvPr id="66" name="图片 65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8112025" y="13525501"/>
          <a:ext cx="600075" cy="565784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80</xdr:row>
      <xdr:rowOff>28575</xdr:rowOff>
    </xdr:from>
    <xdr:to>
      <xdr:col>10</xdr:col>
      <xdr:colOff>609600</xdr:colOff>
      <xdr:row>80</xdr:row>
      <xdr:rowOff>559829</xdr:rowOff>
    </xdr:to>
    <xdr:pic>
      <xdr:nvPicPr>
        <xdr:cNvPr id="67" name="图片 6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131200" y="9477375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81</xdr:row>
      <xdr:rowOff>95250</xdr:rowOff>
    </xdr:from>
    <xdr:to>
      <xdr:col>10</xdr:col>
      <xdr:colOff>571500</xdr:colOff>
      <xdr:row>81</xdr:row>
      <xdr:rowOff>615145</xdr:rowOff>
    </xdr:to>
    <xdr:pic>
      <xdr:nvPicPr>
        <xdr:cNvPr id="68" name="图片 6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9112150" y="10172700"/>
          <a:ext cx="504825" cy="519895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82</xdr:row>
      <xdr:rowOff>76200</xdr:rowOff>
    </xdr:from>
    <xdr:to>
      <xdr:col>10</xdr:col>
      <xdr:colOff>653583</xdr:colOff>
      <xdr:row>82</xdr:row>
      <xdr:rowOff>600075</xdr:rowOff>
    </xdr:to>
    <xdr:pic>
      <xdr:nvPicPr>
        <xdr:cNvPr id="69" name="图片 6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159775" y="10810875"/>
          <a:ext cx="539283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83</xdr:row>
      <xdr:rowOff>95250</xdr:rowOff>
    </xdr:from>
    <xdr:to>
      <xdr:col>10</xdr:col>
      <xdr:colOff>709826</xdr:colOff>
      <xdr:row>83</xdr:row>
      <xdr:rowOff>657225</xdr:rowOff>
    </xdr:to>
    <xdr:pic>
      <xdr:nvPicPr>
        <xdr:cNvPr id="70" name="图片 6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9159775" y="11487150"/>
          <a:ext cx="595526" cy="561975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84</xdr:row>
      <xdr:rowOff>114300</xdr:rowOff>
    </xdr:from>
    <xdr:to>
      <xdr:col>10</xdr:col>
      <xdr:colOff>590550</xdr:colOff>
      <xdr:row>84</xdr:row>
      <xdr:rowOff>611590</xdr:rowOff>
    </xdr:to>
    <xdr:pic>
      <xdr:nvPicPr>
        <xdr:cNvPr id="71" name="图片 7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9131200" y="12230100"/>
          <a:ext cx="504825" cy="49729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85</xdr:row>
      <xdr:rowOff>85726</xdr:rowOff>
    </xdr:from>
    <xdr:to>
      <xdr:col>10</xdr:col>
      <xdr:colOff>600075</xdr:colOff>
      <xdr:row>85</xdr:row>
      <xdr:rowOff>617420</xdr:rowOff>
    </xdr:to>
    <xdr:pic>
      <xdr:nvPicPr>
        <xdr:cNvPr id="72" name="图片 7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9121675" y="12868276"/>
          <a:ext cx="523875" cy="531694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86</xdr:row>
      <xdr:rowOff>95250</xdr:rowOff>
    </xdr:from>
    <xdr:to>
      <xdr:col>10</xdr:col>
      <xdr:colOff>600076</xdr:colOff>
      <xdr:row>86</xdr:row>
      <xdr:rowOff>631451</xdr:rowOff>
    </xdr:to>
    <xdr:pic>
      <xdr:nvPicPr>
        <xdr:cNvPr id="73" name="图片 7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9093101" y="13573125"/>
          <a:ext cx="552450" cy="53620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87</xdr:row>
      <xdr:rowOff>47626</xdr:rowOff>
    </xdr:from>
    <xdr:to>
      <xdr:col>10</xdr:col>
      <xdr:colOff>638175</xdr:colOff>
      <xdr:row>87</xdr:row>
      <xdr:rowOff>607256</xdr:rowOff>
    </xdr:to>
    <xdr:pic>
      <xdr:nvPicPr>
        <xdr:cNvPr id="74" name="图片 7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9140725" y="14182726"/>
          <a:ext cx="542925" cy="55963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95251</xdr:colOff>
      <xdr:row>88</xdr:row>
      <xdr:rowOff>85725</xdr:rowOff>
    </xdr:from>
    <xdr:to>
      <xdr:col>10</xdr:col>
      <xdr:colOff>647701</xdr:colOff>
      <xdr:row>88</xdr:row>
      <xdr:rowOff>622390</xdr:rowOff>
    </xdr:to>
    <xdr:pic>
      <xdr:nvPicPr>
        <xdr:cNvPr id="75" name="图片 74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9140726" y="14935200"/>
          <a:ext cx="552450" cy="536665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85726</xdr:colOff>
      <xdr:row>89</xdr:row>
      <xdr:rowOff>85725</xdr:rowOff>
    </xdr:from>
    <xdr:to>
      <xdr:col>10</xdr:col>
      <xdr:colOff>638176</xdr:colOff>
      <xdr:row>89</xdr:row>
      <xdr:rowOff>614498</xdr:rowOff>
    </xdr:to>
    <xdr:pic>
      <xdr:nvPicPr>
        <xdr:cNvPr id="76" name="图片 7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9131201" y="15640050"/>
          <a:ext cx="552450" cy="528773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90</xdr:row>
      <xdr:rowOff>76201</xdr:rowOff>
    </xdr:from>
    <xdr:to>
      <xdr:col>10</xdr:col>
      <xdr:colOff>666750</xdr:colOff>
      <xdr:row>90</xdr:row>
      <xdr:rowOff>622119</xdr:rowOff>
    </xdr:to>
    <xdr:pic>
      <xdr:nvPicPr>
        <xdr:cNvPr id="77" name="图片 76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9150250" y="16335376"/>
          <a:ext cx="561975" cy="545918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128</xdr:row>
      <xdr:rowOff>66675</xdr:rowOff>
    </xdr:from>
    <xdr:to>
      <xdr:col>4</xdr:col>
      <xdr:colOff>609600</xdr:colOff>
      <xdr:row>128</xdr:row>
      <xdr:rowOff>586570</xdr:rowOff>
    </xdr:to>
    <xdr:pic>
      <xdr:nvPicPr>
        <xdr:cNvPr id="150" name="图片 14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026550" y="8743950"/>
          <a:ext cx="504825" cy="51989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129</xdr:row>
      <xdr:rowOff>104775</xdr:rowOff>
    </xdr:from>
    <xdr:to>
      <xdr:col>4</xdr:col>
      <xdr:colOff>581025</xdr:colOff>
      <xdr:row>129</xdr:row>
      <xdr:rowOff>602065</xdr:rowOff>
    </xdr:to>
    <xdr:pic>
      <xdr:nvPicPr>
        <xdr:cNvPr id="151" name="图片 15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9997975" y="9410700"/>
          <a:ext cx="504825" cy="49729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130</xdr:row>
      <xdr:rowOff>66675</xdr:rowOff>
    </xdr:from>
    <xdr:to>
      <xdr:col>4</xdr:col>
      <xdr:colOff>609600</xdr:colOff>
      <xdr:row>130</xdr:row>
      <xdr:rowOff>597929</xdr:rowOff>
    </xdr:to>
    <xdr:pic>
      <xdr:nvPicPr>
        <xdr:cNvPr id="152" name="图片 15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007500" y="10029825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131</xdr:row>
      <xdr:rowOff>114300</xdr:rowOff>
    </xdr:from>
    <xdr:to>
      <xdr:col>4</xdr:col>
      <xdr:colOff>619125</xdr:colOff>
      <xdr:row>131</xdr:row>
      <xdr:rowOff>650501</xdr:rowOff>
    </xdr:to>
    <xdr:pic>
      <xdr:nvPicPr>
        <xdr:cNvPr id="153" name="图片 15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9988450" y="10734675"/>
          <a:ext cx="552450" cy="536201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132</xdr:row>
      <xdr:rowOff>76200</xdr:rowOff>
    </xdr:from>
    <xdr:to>
      <xdr:col>4</xdr:col>
      <xdr:colOff>592138</xdr:colOff>
      <xdr:row>132</xdr:row>
      <xdr:rowOff>600075</xdr:rowOff>
    </xdr:to>
    <xdr:pic>
      <xdr:nvPicPr>
        <xdr:cNvPr id="154" name="图片 15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9997975" y="11420475"/>
          <a:ext cx="515938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133</xdr:row>
      <xdr:rowOff>85725</xdr:rowOff>
    </xdr:from>
    <xdr:to>
      <xdr:col>4</xdr:col>
      <xdr:colOff>633711</xdr:colOff>
      <xdr:row>133</xdr:row>
      <xdr:rowOff>600075</xdr:rowOff>
    </xdr:to>
    <xdr:pic>
      <xdr:nvPicPr>
        <xdr:cNvPr id="155" name="图片 15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0017026" y="12096750"/>
          <a:ext cx="538460" cy="51435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134</xdr:row>
      <xdr:rowOff>114300</xdr:rowOff>
    </xdr:from>
    <xdr:to>
      <xdr:col>4</xdr:col>
      <xdr:colOff>604157</xdr:colOff>
      <xdr:row>134</xdr:row>
      <xdr:rowOff>638175</xdr:rowOff>
    </xdr:to>
    <xdr:pic>
      <xdr:nvPicPr>
        <xdr:cNvPr id="156" name="图片 15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0017025" y="12820650"/>
          <a:ext cx="508907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135</xdr:row>
      <xdr:rowOff>38101</xdr:rowOff>
    </xdr:from>
    <xdr:to>
      <xdr:col>4</xdr:col>
      <xdr:colOff>647700</xdr:colOff>
      <xdr:row>135</xdr:row>
      <xdr:rowOff>645537</xdr:rowOff>
    </xdr:to>
    <xdr:pic>
      <xdr:nvPicPr>
        <xdr:cNvPr id="157" name="图片 15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457700" y="46034326"/>
          <a:ext cx="581025" cy="607436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128</xdr:row>
      <xdr:rowOff>47625</xdr:rowOff>
    </xdr:from>
    <xdr:to>
      <xdr:col>5</xdr:col>
      <xdr:colOff>628650</xdr:colOff>
      <xdr:row>128</xdr:row>
      <xdr:rowOff>578879</xdr:rowOff>
    </xdr:to>
    <xdr:pic>
      <xdr:nvPicPr>
        <xdr:cNvPr id="78" name="图片 7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72100" y="42262425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171451</xdr:colOff>
      <xdr:row>129</xdr:row>
      <xdr:rowOff>123826</xdr:rowOff>
    </xdr:from>
    <xdr:to>
      <xdr:col>5</xdr:col>
      <xdr:colOff>666751</xdr:colOff>
      <xdr:row>129</xdr:row>
      <xdr:rowOff>591222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438776" y="43005376"/>
          <a:ext cx="495300" cy="467396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130</xdr:row>
      <xdr:rowOff>85725</xdr:rowOff>
    </xdr:from>
    <xdr:to>
      <xdr:col>5</xdr:col>
      <xdr:colOff>600075</xdr:colOff>
      <xdr:row>130</xdr:row>
      <xdr:rowOff>621926</xdr:rowOff>
    </xdr:to>
    <xdr:pic>
      <xdr:nvPicPr>
        <xdr:cNvPr id="79" name="图片 7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314950" y="43634025"/>
          <a:ext cx="552450" cy="536201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131</xdr:row>
      <xdr:rowOff>142876</xdr:rowOff>
    </xdr:from>
    <xdr:to>
      <xdr:col>5</xdr:col>
      <xdr:colOff>553570</xdr:colOff>
      <xdr:row>131</xdr:row>
      <xdr:rowOff>600076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343525" y="44357926"/>
          <a:ext cx="477370" cy="4572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76201</xdr:colOff>
      <xdr:row>132</xdr:row>
      <xdr:rowOff>76201</xdr:rowOff>
    </xdr:from>
    <xdr:to>
      <xdr:col>5</xdr:col>
      <xdr:colOff>590551</xdr:colOff>
      <xdr:row>132</xdr:row>
      <xdr:rowOff>613931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343526" y="44958001"/>
          <a:ext cx="514350" cy="53773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133</xdr:row>
      <xdr:rowOff>95250</xdr:rowOff>
    </xdr:from>
    <xdr:to>
      <xdr:col>5</xdr:col>
      <xdr:colOff>645617</xdr:colOff>
      <xdr:row>133</xdr:row>
      <xdr:rowOff>581025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381625" y="45643800"/>
          <a:ext cx="531317" cy="48577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128</xdr:row>
      <xdr:rowOff>57150</xdr:rowOff>
    </xdr:from>
    <xdr:to>
      <xdr:col>6</xdr:col>
      <xdr:colOff>609600</xdr:colOff>
      <xdr:row>128</xdr:row>
      <xdr:rowOff>577045</xdr:rowOff>
    </xdr:to>
    <xdr:pic>
      <xdr:nvPicPr>
        <xdr:cNvPr id="82" name="图片 8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248400" y="42271950"/>
          <a:ext cx="504825" cy="51989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129</xdr:row>
      <xdr:rowOff>76200</xdr:rowOff>
    </xdr:from>
    <xdr:to>
      <xdr:col>6</xdr:col>
      <xdr:colOff>571500</xdr:colOff>
      <xdr:row>129</xdr:row>
      <xdr:rowOff>543596</xdr:rowOff>
    </xdr:to>
    <xdr:pic>
      <xdr:nvPicPr>
        <xdr:cNvPr id="83" name="图片 82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219825" y="42957750"/>
          <a:ext cx="495300" cy="467396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130</xdr:row>
      <xdr:rowOff>66675</xdr:rowOff>
    </xdr:from>
    <xdr:to>
      <xdr:col>6</xdr:col>
      <xdr:colOff>619125</xdr:colOff>
      <xdr:row>130</xdr:row>
      <xdr:rowOff>617141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219825" y="43614975"/>
          <a:ext cx="542925" cy="550466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131</xdr:row>
      <xdr:rowOff>66675</xdr:rowOff>
    </xdr:from>
    <xdr:to>
      <xdr:col>6</xdr:col>
      <xdr:colOff>600075</xdr:colOff>
      <xdr:row>131</xdr:row>
      <xdr:rowOff>571500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238875" y="44281725"/>
          <a:ext cx="504825" cy="50482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132</xdr:row>
      <xdr:rowOff>114300</xdr:rowOff>
    </xdr:from>
    <xdr:to>
      <xdr:col>6</xdr:col>
      <xdr:colOff>552450</xdr:colOff>
      <xdr:row>132</xdr:row>
      <xdr:rowOff>645554</xdr:rowOff>
    </xdr:to>
    <xdr:pic>
      <xdr:nvPicPr>
        <xdr:cNvPr id="86" name="图片 8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72200" y="44996100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133</xdr:row>
      <xdr:rowOff>47626</xdr:rowOff>
    </xdr:from>
    <xdr:to>
      <xdr:col>6</xdr:col>
      <xdr:colOff>561975</xdr:colOff>
      <xdr:row>133</xdr:row>
      <xdr:rowOff>555482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219825" y="45596176"/>
          <a:ext cx="485775" cy="507856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134</xdr:row>
      <xdr:rowOff>47625</xdr:rowOff>
    </xdr:from>
    <xdr:to>
      <xdr:col>6</xdr:col>
      <xdr:colOff>638175</xdr:colOff>
      <xdr:row>134</xdr:row>
      <xdr:rowOff>575675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6238875" y="46262925"/>
          <a:ext cx="542925" cy="52805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135</xdr:row>
      <xdr:rowOff>66675</xdr:rowOff>
    </xdr:from>
    <xdr:to>
      <xdr:col>6</xdr:col>
      <xdr:colOff>590550</xdr:colOff>
      <xdr:row>135</xdr:row>
      <xdr:rowOff>566738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219825" y="46948725"/>
          <a:ext cx="514350" cy="500063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128</xdr:row>
      <xdr:rowOff>57150</xdr:rowOff>
    </xdr:from>
    <xdr:to>
      <xdr:col>7</xdr:col>
      <xdr:colOff>666750</xdr:colOff>
      <xdr:row>128</xdr:row>
      <xdr:rowOff>588404</xdr:rowOff>
    </xdr:to>
    <xdr:pic>
      <xdr:nvPicPr>
        <xdr:cNvPr id="90" name="图片 8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162800" y="42271950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129</xdr:row>
      <xdr:rowOff>114300</xdr:rowOff>
    </xdr:from>
    <xdr:to>
      <xdr:col>7</xdr:col>
      <xdr:colOff>638175</xdr:colOff>
      <xdr:row>129</xdr:row>
      <xdr:rowOff>581696</xdr:rowOff>
    </xdr:to>
    <xdr:pic>
      <xdr:nvPicPr>
        <xdr:cNvPr id="91" name="图片 90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162800" y="42995850"/>
          <a:ext cx="495300" cy="467396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130</xdr:row>
      <xdr:rowOff>85726</xdr:rowOff>
    </xdr:from>
    <xdr:to>
      <xdr:col>7</xdr:col>
      <xdr:colOff>609600</xdr:colOff>
      <xdr:row>130</xdr:row>
      <xdr:rowOff>582084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096125" y="43634026"/>
          <a:ext cx="533400" cy="496358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131</xdr:row>
      <xdr:rowOff>76200</xdr:rowOff>
    </xdr:from>
    <xdr:to>
      <xdr:col>7</xdr:col>
      <xdr:colOff>583046</xdr:colOff>
      <xdr:row>131</xdr:row>
      <xdr:rowOff>581025</xdr:rowOff>
    </xdr:to>
    <xdr:pic>
      <xdr:nvPicPr>
        <xdr:cNvPr id="80" name="图片 79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067550" y="44291250"/>
          <a:ext cx="535421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128</xdr:row>
      <xdr:rowOff>47625</xdr:rowOff>
    </xdr:from>
    <xdr:to>
      <xdr:col>8</xdr:col>
      <xdr:colOff>600075</xdr:colOff>
      <xdr:row>128</xdr:row>
      <xdr:rowOff>578879</xdr:rowOff>
    </xdr:to>
    <xdr:pic>
      <xdr:nvPicPr>
        <xdr:cNvPr id="94" name="图片 9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72425" y="41376600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129</xdr:row>
      <xdr:rowOff>76200</xdr:rowOff>
    </xdr:from>
    <xdr:to>
      <xdr:col>8</xdr:col>
      <xdr:colOff>620643</xdr:colOff>
      <xdr:row>129</xdr:row>
      <xdr:rowOff>628649</xdr:rowOff>
    </xdr:to>
    <xdr:pic>
      <xdr:nvPicPr>
        <xdr:cNvPr id="81" name="图片 8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972425" y="42071925"/>
          <a:ext cx="544443" cy="552449"/>
        </a:xfrm>
        <a:prstGeom prst="rect">
          <a:avLst/>
        </a:prstGeom>
      </xdr:spPr>
    </xdr:pic>
    <xdr:clientData/>
  </xdr:twoCellAnchor>
  <xdr:twoCellAnchor editAs="oneCell">
    <xdr:from>
      <xdr:col>8</xdr:col>
      <xdr:colOff>85726</xdr:colOff>
      <xdr:row>130</xdr:row>
      <xdr:rowOff>57151</xdr:rowOff>
    </xdr:from>
    <xdr:to>
      <xdr:col>8</xdr:col>
      <xdr:colOff>619126</xdr:colOff>
      <xdr:row>130</xdr:row>
      <xdr:rowOff>590551</xdr:rowOff>
    </xdr:to>
    <xdr:pic>
      <xdr:nvPicPr>
        <xdr:cNvPr id="84" name="图片 8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7981951" y="42719626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8</xdr:col>
      <xdr:colOff>76201</xdr:colOff>
      <xdr:row>131</xdr:row>
      <xdr:rowOff>66676</xdr:rowOff>
    </xdr:from>
    <xdr:to>
      <xdr:col>8</xdr:col>
      <xdr:colOff>571501</xdr:colOff>
      <xdr:row>131</xdr:row>
      <xdr:rowOff>584490</xdr:rowOff>
    </xdr:to>
    <xdr:pic>
      <xdr:nvPicPr>
        <xdr:cNvPr id="85" name="图片 84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972426" y="43395901"/>
          <a:ext cx="495300" cy="517814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132</xdr:row>
      <xdr:rowOff>57151</xdr:rowOff>
    </xdr:from>
    <xdr:to>
      <xdr:col>8</xdr:col>
      <xdr:colOff>613189</xdr:colOff>
      <xdr:row>132</xdr:row>
      <xdr:rowOff>590551</xdr:rowOff>
    </xdr:to>
    <xdr:pic>
      <xdr:nvPicPr>
        <xdr:cNvPr id="87" name="图片 86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7991475" y="44053126"/>
          <a:ext cx="517939" cy="53340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133</xdr:row>
      <xdr:rowOff>66675</xdr:rowOff>
    </xdr:from>
    <xdr:to>
      <xdr:col>8</xdr:col>
      <xdr:colOff>657505</xdr:colOff>
      <xdr:row>133</xdr:row>
      <xdr:rowOff>609600</xdr:rowOff>
    </xdr:to>
    <xdr:pic>
      <xdr:nvPicPr>
        <xdr:cNvPr id="88" name="图片 87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962900" y="44729400"/>
          <a:ext cx="590830" cy="542925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134</xdr:row>
      <xdr:rowOff>66675</xdr:rowOff>
    </xdr:from>
    <xdr:to>
      <xdr:col>8</xdr:col>
      <xdr:colOff>647700</xdr:colOff>
      <xdr:row>134</xdr:row>
      <xdr:rowOff>647700</xdr:rowOff>
    </xdr:to>
    <xdr:pic>
      <xdr:nvPicPr>
        <xdr:cNvPr id="89" name="图片 88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7962900" y="45396150"/>
          <a:ext cx="581025" cy="581025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135</xdr:row>
      <xdr:rowOff>114300</xdr:rowOff>
    </xdr:from>
    <xdr:to>
      <xdr:col>8</xdr:col>
      <xdr:colOff>600075</xdr:colOff>
      <xdr:row>135</xdr:row>
      <xdr:rowOff>638175</xdr:rowOff>
    </xdr:to>
    <xdr:pic>
      <xdr:nvPicPr>
        <xdr:cNvPr id="92" name="图片 9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972425" y="46110525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</xdr:colOff>
      <xdr:row>128</xdr:row>
      <xdr:rowOff>104775</xdr:rowOff>
    </xdr:from>
    <xdr:to>
      <xdr:col>9</xdr:col>
      <xdr:colOff>619125</xdr:colOff>
      <xdr:row>128</xdr:row>
      <xdr:rowOff>572171</xdr:rowOff>
    </xdr:to>
    <xdr:pic>
      <xdr:nvPicPr>
        <xdr:cNvPr id="102" name="图片 10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896350" y="41433750"/>
          <a:ext cx="495300" cy="467396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129</xdr:row>
      <xdr:rowOff>85725</xdr:rowOff>
    </xdr:from>
    <xdr:to>
      <xdr:col>9</xdr:col>
      <xdr:colOff>609600</xdr:colOff>
      <xdr:row>129</xdr:row>
      <xdr:rowOff>605620</xdr:rowOff>
    </xdr:to>
    <xdr:pic>
      <xdr:nvPicPr>
        <xdr:cNvPr id="103" name="图片 10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877300" y="42081450"/>
          <a:ext cx="504825" cy="519895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</xdr:colOff>
      <xdr:row>130</xdr:row>
      <xdr:rowOff>123825</xdr:rowOff>
    </xdr:from>
    <xdr:to>
      <xdr:col>9</xdr:col>
      <xdr:colOff>657225</xdr:colOff>
      <xdr:row>130</xdr:row>
      <xdr:rowOff>620183</xdr:rowOff>
    </xdr:to>
    <xdr:pic>
      <xdr:nvPicPr>
        <xdr:cNvPr id="104" name="图片 103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896350" y="42786300"/>
          <a:ext cx="533400" cy="496358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131</xdr:row>
      <xdr:rowOff>66675</xdr:rowOff>
    </xdr:from>
    <xdr:to>
      <xdr:col>9</xdr:col>
      <xdr:colOff>676275</xdr:colOff>
      <xdr:row>131</xdr:row>
      <xdr:rowOff>597929</xdr:rowOff>
    </xdr:to>
    <xdr:pic>
      <xdr:nvPicPr>
        <xdr:cNvPr id="105" name="图片 10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24925" y="43395900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132</xdr:row>
      <xdr:rowOff>76200</xdr:rowOff>
    </xdr:from>
    <xdr:to>
      <xdr:col>9</xdr:col>
      <xdr:colOff>638175</xdr:colOff>
      <xdr:row>132</xdr:row>
      <xdr:rowOff>598599</xdr:rowOff>
    </xdr:to>
    <xdr:pic>
      <xdr:nvPicPr>
        <xdr:cNvPr id="93" name="图片 9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8848725" y="44072175"/>
          <a:ext cx="561975" cy="522399"/>
        </a:xfrm>
        <a:prstGeom prst="rect">
          <a:avLst/>
        </a:prstGeom>
      </xdr:spPr>
    </xdr:pic>
    <xdr:clientData/>
  </xdr:twoCellAnchor>
  <xdr:twoCellAnchor editAs="oneCell">
    <xdr:from>
      <xdr:col>9</xdr:col>
      <xdr:colOff>76201</xdr:colOff>
      <xdr:row>133</xdr:row>
      <xdr:rowOff>76200</xdr:rowOff>
    </xdr:from>
    <xdr:to>
      <xdr:col>9</xdr:col>
      <xdr:colOff>646441</xdr:colOff>
      <xdr:row>133</xdr:row>
      <xdr:rowOff>638175</xdr:rowOff>
    </xdr:to>
    <xdr:pic>
      <xdr:nvPicPr>
        <xdr:cNvPr id="95" name="图片 9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848726" y="44738925"/>
          <a:ext cx="570240" cy="561975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128</xdr:row>
      <xdr:rowOff>95250</xdr:rowOff>
    </xdr:from>
    <xdr:to>
      <xdr:col>10</xdr:col>
      <xdr:colOff>581025</xdr:colOff>
      <xdr:row>128</xdr:row>
      <xdr:rowOff>562646</xdr:rowOff>
    </xdr:to>
    <xdr:pic>
      <xdr:nvPicPr>
        <xdr:cNvPr id="108" name="图片 10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848850" y="41424225"/>
          <a:ext cx="495300" cy="467396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129</xdr:row>
      <xdr:rowOff>57150</xdr:rowOff>
    </xdr:from>
    <xdr:to>
      <xdr:col>10</xdr:col>
      <xdr:colOff>638175</xdr:colOff>
      <xdr:row>129</xdr:row>
      <xdr:rowOff>588404</xdr:rowOff>
    </xdr:to>
    <xdr:pic>
      <xdr:nvPicPr>
        <xdr:cNvPr id="109" name="图片 10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877425" y="42052875"/>
          <a:ext cx="523875" cy="531254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130</xdr:row>
      <xdr:rowOff>85725</xdr:rowOff>
    </xdr:from>
    <xdr:to>
      <xdr:col>10</xdr:col>
      <xdr:colOff>600075</xdr:colOff>
      <xdr:row>130</xdr:row>
      <xdr:rowOff>605620</xdr:rowOff>
    </xdr:to>
    <xdr:pic>
      <xdr:nvPicPr>
        <xdr:cNvPr id="110" name="图片 10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858375" y="42748200"/>
          <a:ext cx="504825" cy="51989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131</xdr:row>
      <xdr:rowOff>57150</xdr:rowOff>
    </xdr:from>
    <xdr:to>
      <xdr:col>10</xdr:col>
      <xdr:colOff>647700</xdr:colOff>
      <xdr:row>131</xdr:row>
      <xdr:rowOff>554440</xdr:rowOff>
    </xdr:to>
    <xdr:pic>
      <xdr:nvPicPr>
        <xdr:cNvPr id="111" name="图片 11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906000" y="43386375"/>
          <a:ext cx="504825" cy="49729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132</xdr:row>
      <xdr:rowOff>66675</xdr:rowOff>
    </xdr:from>
    <xdr:to>
      <xdr:col>10</xdr:col>
      <xdr:colOff>638176</xdr:colOff>
      <xdr:row>132</xdr:row>
      <xdr:rowOff>614432</xdr:rowOff>
    </xdr:to>
    <xdr:pic>
      <xdr:nvPicPr>
        <xdr:cNvPr id="96" name="图片 9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810751" y="44062650"/>
          <a:ext cx="590550" cy="547757"/>
        </a:xfrm>
        <a:prstGeom prst="rect">
          <a:avLst/>
        </a:prstGeom>
      </xdr:spPr>
    </xdr:pic>
    <xdr:clientData/>
  </xdr:twoCellAnchor>
  <xdr:oneCellAnchor>
    <xdr:from>
      <xdr:col>4</xdr:col>
      <xdr:colOff>104775</xdr:colOff>
      <xdr:row>176</xdr:row>
      <xdr:rowOff>85725</xdr:rowOff>
    </xdr:from>
    <xdr:ext cx="495300" cy="467396"/>
    <xdr:pic>
      <xdr:nvPicPr>
        <xdr:cNvPr id="120" name="图片 119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744200" y="41414700"/>
          <a:ext cx="495300" cy="467396"/>
        </a:xfrm>
        <a:prstGeom prst="rect">
          <a:avLst/>
        </a:prstGeom>
      </xdr:spPr>
    </xdr:pic>
    <xdr:clientData/>
  </xdr:oneCellAnchor>
  <xdr:oneCellAnchor>
    <xdr:from>
      <xdr:col>4</xdr:col>
      <xdr:colOff>85725</xdr:colOff>
      <xdr:row>177</xdr:row>
      <xdr:rowOff>104775</xdr:rowOff>
    </xdr:from>
    <xdr:ext cx="523875" cy="531254"/>
    <xdr:pic>
      <xdr:nvPicPr>
        <xdr:cNvPr id="121" name="图片 1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25150" y="42100500"/>
          <a:ext cx="523875" cy="531254"/>
        </a:xfrm>
        <a:prstGeom prst="rect">
          <a:avLst/>
        </a:prstGeom>
      </xdr:spPr>
    </xdr:pic>
    <xdr:clientData/>
  </xdr:oneCellAnchor>
  <xdr:oneCellAnchor>
    <xdr:from>
      <xdr:col>4</xdr:col>
      <xdr:colOff>123825</xdr:colOff>
      <xdr:row>178</xdr:row>
      <xdr:rowOff>95250</xdr:rowOff>
    </xdr:from>
    <xdr:ext cx="504825" cy="519895"/>
    <xdr:pic>
      <xdr:nvPicPr>
        <xdr:cNvPr id="122" name="图片 12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63250" y="42757725"/>
          <a:ext cx="504825" cy="519895"/>
        </a:xfrm>
        <a:prstGeom prst="rect">
          <a:avLst/>
        </a:prstGeom>
      </xdr:spPr>
    </xdr:pic>
    <xdr:clientData/>
  </xdr:oneCellAnchor>
  <xdr:oneCellAnchor>
    <xdr:from>
      <xdr:col>4</xdr:col>
      <xdr:colOff>104776</xdr:colOff>
      <xdr:row>179</xdr:row>
      <xdr:rowOff>19051</xdr:rowOff>
    </xdr:from>
    <xdr:ext cx="533400" cy="525780"/>
    <xdr:pic>
      <xdr:nvPicPr>
        <xdr:cNvPr id="123" name="图片 122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0744201" y="43348276"/>
          <a:ext cx="533400" cy="525780"/>
        </a:xfrm>
        <a:prstGeom prst="rect">
          <a:avLst/>
        </a:prstGeom>
      </xdr:spPr>
    </xdr:pic>
    <xdr:clientData/>
  </xdr:oneCellAnchor>
  <xdr:oneCellAnchor>
    <xdr:from>
      <xdr:col>4</xdr:col>
      <xdr:colOff>95250</xdr:colOff>
      <xdr:row>180</xdr:row>
      <xdr:rowOff>85725</xdr:rowOff>
    </xdr:from>
    <xdr:ext cx="504825" cy="497290"/>
    <xdr:pic>
      <xdr:nvPicPr>
        <xdr:cNvPr id="124" name="图片 12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4675" y="44081700"/>
          <a:ext cx="504825" cy="497290"/>
        </a:xfrm>
        <a:prstGeom prst="rect">
          <a:avLst/>
        </a:prstGeom>
      </xdr:spPr>
    </xdr:pic>
    <xdr:clientData/>
  </xdr:oneCellAnchor>
  <xdr:oneCellAnchor>
    <xdr:from>
      <xdr:col>4</xdr:col>
      <xdr:colOff>114300</xdr:colOff>
      <xdr:row>181</xdr:row>
      <xdr:rowOff>47625</xdr:rowOff>
    </xdr:from>
    <xdr:ext cx="478631" cy="514350"/>
    <xdr:pic>
      <xdr:nvPicPr>
        <xdr:cNvPr id="125" name="图片 124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0753725" y="44710350"/>
          <a:ext cx="478631" cy="514350"/>
        </a:xfrm>
        <a:prstGeom prst="rect">
          <a:avLst/>
        </a:prstGeom>
      </xdr:spPr>
    </xdr:pic>
    <xdr:clientData/>
  </xdr:oneCellAnchor>
  <xdr:oneCellAnchor>
    <xdr:from>
      <xdr:col>4</xdr:col>
      <xdr:colOff>95250</xdr:colOff>
      <xdr:row>182</xdr:row>
      <xdr:rowOff>57150</xdr:rowOff>
    </xdr:from>
    <xdr:ext cx="647619" cy="561905"/>
    <xdr:pic>
      <xdr:nvPicPr>
        <xdr:cNvPr id="126" name="图片 125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486275" y="62817375"/>
          <a:ext cx="647619" cy="561905"/>
        </a:xfrm>
        <a:prstGeom prst="rect">
          <a:avLst/>
        </a:prstGeom>
      </xdr:spPr>
    </xdr:pic>
    <xdr:clientData/>
  </xdr:oneCellAnchor>
  <xdr:oneCellAnchor>
    <xdr:from>
      <xdr:col>5</xdr:col>
      <xdr:colOff>57150</xdr:colOff>
      <xdr:row>176</xdr:row>
      <xdr:rowOff>76200</xdr:rowOff>
    </xdr:from>
    <xdr:ext cx="523875" cy="531254"/>
    <xdr:pic>
      <xdr:nvPicPr>
        <xdr:cNvPr id="127" name="图片 1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24475" y="58778775"/>
          <a:ext cx="523875" cy="531254"/>
        </a:xfrm>
        <a:prstGeom prst="rect">
          <a:avLst/>
        </a:prstGeom>
      </xdr:spPr>
    </xdr:pic>
    <xdr:clientData/>
  </xdr:oneCellAnchor>
  <xdr:oneCellAnchor>
    <xdr:from>
      <xdr:col>5</xdr:col>
      <xdr:colOff>114300</xdr:colOff>
      <xdr:row>177</xdr:row>
      <xdr:rowOff>123825</xdr:rowOff>
    </xdr:from>
    <xdr:ext cx="495300" cy="467396"/>
    <xdr:pic>
      <xdr:nvPicPr>
        <xdr:cNvPr id="128" name="图片 12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381625" y="59502675"/>
          <a:ext cx="495300" cy="467396"/>
        </a:xfrm>
        <a:prstGeom prst="rect">
          <a:avLst/>
        </a:prstGeom>
      </xdr:spPr>
    </xdr:pic>
    <xdr:clientData/>
  </xdr:oneCellAnchor>
  <xdr:oneCellAnchor>
    <xdr:from>
      <xdr:col>5</xdr:col>
      <xdr:colOff>95250</xdr:colOff>
      <xdr:row>178</xdr:row>
      <xdr:rowOff>47625</xdr:rowOff>
    </xdr:from>
    <xdr:ext cx="504825" cy="519895"/>
    <xdr:pic>
      <xdr:nvPicPr>
        <xdr:cNvPr id="129" name="图片 12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62575" y="60102750"/>
          <a:ext cx="504825" cy="519895"/>
        </a:xfrm>
        <a:prstGeom prst="rect">
          <a:avLst/>
        </a:prstGeom>
      </xdr:spPr>
    </xdr:pic>
    <xdr:clientData/>
  </xdr:oneCellAnchor>
  <xdr:twoCellAnchor editAs="oneCell">
    <xdr:from>
      <xdr:col>5</xdr:col>
      <xdr:colOff>47625</xdr:colOff>
      <xdr:row>179</xdr:row>
      <xdr:rowOff>95251</xdr:rowOff>
    </xdr:from>
    <xdr:to>
      <xdr:col>5</xdr:col>
      <xdr:colOff>616816</xdr:colOff>
      <xdr:row>179</xdr:row>
      <xdr:rowOff>647701</xdr:rowOff>
    </xdr:to>
    <xdr:pic>
      <xdr:nvPicPr>
        <xdr:cNvPr id="100" name="图片 9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314950" y="60826651"/>
          <a:ext cx="569191" cy="55245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180</xdr:row>
      <xdr:rowOff>66675</xdr:rowOff>
    </xdr:from>
    <xdr:to>
      <xdr:col>5</xdr:col>
      <xdr:colOff>620262</xdr:colOff>
      <xdr:row>180</xdr:row>
      <xdr:rowOff>628650</xdr:rowOff>
    </xdr:to>
    <xdr:pic>
      <xdr:nvPicPr>
        <xdr:cNvPr id="101" name="图片 10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334000" y="61474350"/>
          <a:ext cx="553587" cy="56197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181</xdr:row>
      <xdr:rowOff>76200</xdr:rowOff>
    </xdr:from>
    <xdr:to>
      <xdr:col>5</xdr:col>
      <xdr:colOff>601540</xdr:colOff>
      <xdr:row>181</xdr:row>
      <xdr:rowOff>590550</xdr:rowOff>
    </xdr:to>
    <xdr:pic>
      <xdr:nvPicPr>
        <xdr:cNvPr id="106" name="图片 105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314950" y="62160150"/>
          <a:ext cx="553915" cy="514350"/>
        </a:xfrm>
        <a:prstGeom prst="rect">
          <a:avLst/>
        </a:prstGeom>
      </xdr:spPr>
    </xdr:pic>
    <xdr:clientData/>
  </xdr:twoCellAnchor>
  <xdr:oneCellAnchor>
    <xdr:from>
      <xdr:col>6</xdr:col>
      <xdr:colOff>95250</xdr:colOff>
      <xdr:row>176</xdr:row>
      <xdr:rowOff>76200</xdr:rowOff>
    </xdr:from>
    <xdr:ext cx="495300" cy="467396"/>
    <xdr:pic>
      <xdr:nvPicPr>
        <xdr:cNvPr id="139" name="图片 138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238875" y="58521600"/>
          <a:ext cx="495300" cy="467396"/>
        </a:xfrm>
        <a:prstGeom prst="rect">
          <a:avLst/>
        </a:prstGeom>
      </xdr:spPr>
    </xdr:pic>
    <xdr:clientData/>
  </xdr:oneCellAnchor>
  <xdr:oneCellAnchor>
    <xdr:from>
      <xdr:col>6</xdr:col>
      <xdr:colOff>57150</xdr:colOff>
      <xdr:row>177</xdr:row>
      <xdr:rowOff>66675</xdr:rowOff>
    </xdr:from>
    <xdr:ext cx="523875" cy="531254"/>
    <xdr:pic>
      <xdr:nvPicPr>
        <xdr:cNvPr id="140" name="图片 13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00775" y="59188350"/>
          <a:ext cx="523875" cy="531254"/>
        </a:xfrm>
        <a:prstGeom prst="rect">
          <a:avLst/>
        </a:prstGeom>
      </xdr:spPr>
    </xdr:pic>
    <xdr:clientData/>
  </xdr:oneCellAnchor>
  <xdr:twoCellAnchor editAs="oneCell">
    <xdr:from>
      <xdr:col>6</xdr:col>
      <xdr:colOff>57151</xdr:colOff>
      <xdr:row>178</xdr:row>
      <xdr:rowOff>85725</xdr:rowOff>
    </xdr:from>
    <xdr:to>
      <xdr:col>6</xdr:col>
      <xdr:colOff>609601</xdr:colOff>
      <xdr:row>178</xdr:row>
      <xdr:rowOff>630168</xdr:rowOff>
    </xdr:to>
    <xdr:pic>
      <xdr:nvPicPr>
        <xdr:cNvPr id="107" name="图片 106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6200776" y="59883675"/>
          <a:ext cx="552450" cy="544443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179</xdr:row>
      <xdr:rowOff>38100</xdr:rowOff>
    </xdr:from>
    <xdr:to>
      <xdr:col>6</xdr:col>
      <xdr:colOff>581025</xdr:colOff>
      <xdr:row>179</xdr:row>
      <xdr:rowOff>587423</xdr:rowOff>
    </xdr:to>
    <xdr:pic>
      <xdr:nvPicPr>
        <xdr:cNvPr id="112" name="图片 111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6191250" y="60512325"/>
          <a:ext cx="533400" cy="549323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180</xdr:row>
      <xdr:rowOff>19050</xdr:rowOff>
    </xdr:from>
    <xdr:to>
      <xdr:col>6</xdr:col>
      <xdr:colOff>629911</xdr:colOff>
      <xdr:row>180</xdr:row>
      <xdr:rowOff>581025</xdr:rowOff>
    </xdr:to>
    <xdr:pic>
      <xdr:nvPicPr>
        <xdr:cNvPr id="116" name="图片 115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6219826" y="61169550"/>
          <a:ext cx="553710" cy="56197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181</xdr:row>
      <xdr:rowOff>66675</xdr:rowOff>
    </xdr:from>
    <xdr:to>
      <xdr:col>6</xdr:col>
      <xdr:colOff>656088</xdr:colOff>
      <xdr:row>181</xdr:row>
      <xdr:rowOff>628650</xdr:rowOff>
    </xdr:to>
    <xdr:pic>
      <xdr:nvPicPr>
        <xdr:cNvPr id="118" name="图片 117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6229350" y="61893450"/>
          <a:ext cx="570363" cy="561975"/>
        </a:xfrm>
        <a:prstGeom prst="rect">
          <a:avLst/>
        </a:prstGeom>
      </xdr:spPr>
    </xdr:pic>
    <xdr:clientData/>
  </xdr:twoCellAnchor>
  <xdr:oneCellAnchor>
    <xdr:from>
      <xdr:col>7</xdr:col>
      <xdr:colOff>104775</xdr:colOff>
      <xdr:row>176</xdr:row>
      <xdr:rowOff>85725</xdr:rowOff>
    </xdr:from>
    <xdr:ext cx="495300" cy="467396"/>
    <xdr:pic>
      <xdr:nvPicPr>
        <xdr:cNvPr id="132" name="图片 13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124700" y="58540650"/>
          <a:ext cx="495300" cy="467396"/>
        </a:xfrm>
        <a:prstGeom prst="rect">
          <a:avLst/>
        </a:prstGeom>
      </xdr:spPr>
    </xdr:pic>
    <xdr:clientData/>
  </xdr:oneCellAnchor>
  <xdr:oneCellAnchor>
    <xdr:from>
      <xdr:col>7</xdr:col>
      <xdr:colOff>66675</xdr:colOff>
      <xdr:row>177</xdr:row>
      <xdr:rowOff>76200</xdr:rowOff>
    </xdr:from>
    <xdr:ext cx="523875" cy="531254"/>
    <xdr:pic>
      <xdr:nvPicPr>
        <xdr:cNvPr id="133" name="图片 13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086600" y="59207400"/>
          <a:ext cx="523875" cy="531254"/>
        </a:xfrm>
        <a:prstGeom prst="rect">
          <a:avLst/>
        </a:prstGeom>
      </xdr:spPr>
    </xdr:pic>
    <xdr:clientData/>
  </xdr:oneCellAnchor>
  <xdr:oneCellAnchor>
    <xdr:from>
      <xdr:col>7</xdr:col>
      <xdr:colOff>95250</xdr:colOff>
      <xdr:row>178</xdr:row>
      <xdr:rowOff>85725</xdr:rowOff>
    </xdr:from>
    <xdr:ext cx="504825" cy="519895"/>
    <xdr:pic>
      <xdr:nvPicPr>
        <xdr:cNvPr id="134" name="图片 13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15175" y="59893200"/>
          <a:ext cx="504825" cy="519895"/>
        </a:xfrm>
        <a:prstGeom prst="rect">
          <a:avLst/>
        </a:prstGeom>
      </xdr:spPr>
    </xdr:pic>
    <xdr:clientData/>
  </xdr:oneCellAnchor>
  <xdr:twoCellAnchor editAs="oneCell">
    <xdr:from>
      <xdr:col>7</xdr:col>
      <xdr:colOff>66675</xdr:colOff>
      <xdr:row>179</xdr:row>
      <xdr:rowOff>76201</xdr:rowOff>
    </xdr:from>
    <xdr:to>
      <xdr:col>7</xdr:col>
      <xdr:colOff>609743</xdr:colOff>
      <xdr:row>179</xdr:row>
      <xdr:rowOff>581025</xdr:rowOff>
    </xdr:to>
    <xdr:pic>
      <xdr:nvPicPr>
        <xdr:cNvPr id="97" name="图片 9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7086600" y="60559951"/>
          <a:ext cx="543068" cy="504824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180</xdr:row>
      <xdr:rowOff>57150</xdr:rowOff>
    </xdr:from>
    <xdr:to>
      <xdr:col>7</xdr:col>
      <xdr:colOff>609600</xdr:colOff>
      <xdr:row>180</xdr:row>
      <xdr:rowOff>551089</xdr:rowOff>
    </xdr:to>
    <xdr:pic>
      <xdr:nvPicPr>
        <xdr:cNvPr id="98" name="图片 9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7105650" y="61217175"/>
          <a:ext cx="523875" cy="493939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181</xdr:row>
      <xdr:rowOff>66675</xdr:rowOff>
    </xdr:from>
    <xdr:to>
      <xdr:col>7</xdr:col>
      <xdr:colOff>638175</xdr:colOff>
      <xdr:row>181</xdr:row>
      <xdr:rowOff>630094</xdr:rowOff>
    </xdr:to>
    <xdr:pic>
      <xdr:nvPicPr>
        <xdr:cNvPr id="99" name="图片 9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7077075" y="61902975"/>
          <a:ext cx="581025" cy="563419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182</xdr:row>
      <xdr:rowOff>95250</xdr:rowOff>
    </xdr:from>
    <xdr:to>
      <xdr:col>7</xdr:col>
      <xdr:colOff>638761</xdr:colOff>
      <xdr:row>183</xdr:row>
      <xdr:rowOff>0</xdr:rowOff>
    </xdr:to>
    <xdr:pic>
      <xdr:nvPicPr>
        <xdr:cNvPr id="113" name="图片 112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7086600" y="62607825"/>
          <a:ext cx="572086" cy="581025"/>
        </a:xfrm>
        <a:prstGeom prst="rect">
          <a:avLst/>
        </a:prstGeom>
      </xdr:spPr>
    </xdr:pic>
    <xdr:clientData/>
  </xdr:twoCellAnchor>
  <xdr:oneCellAnchor>
    <xdr:from>
      <xdr:col>8</xdr:col>
      <xdr:colOff>171450</xdr:colOff>
      <xdr:row>176</xdr:row>
      <xdr:rowOff>104775</xdr:rowOff>
    </xdr:from>
    <xdr:ext cx="495300" cy="467396"/>
    <xdr:pic>
      <xdr:nvPicPr>
        <xdr:cNvPr id="141" name="图片 140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067675" y="55930800"/>
          <a:ext cx="495300" cy="467396"/>
        </a:xfrm>
        <a:prstGeom prst="rect">
          <a:avLst/>
        </a:prstGeom>
      </xdr:spPr>
    </xdr:pic>
    <xdr:clientData/>
  </xdr:oneCellAnchor>
  <xdr:oneCellAnchor>
    <xdr:from>
      <xdr:col>8</xdr:col>
      <xdr:colOff>104775</xdr:colOff>
      <xdr:row>177</xdr:row>
      <xdr:rowOff>57150</xdr:rowOff>
    </xdr:from>
    <xdr:ext cx="523875" cy="531254"/>
    <xdr:pic>
      <xdr:nvPicPr>
        <xdr:cNvPr id="142" name="图片 14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001000" y="56559450"/>
          <a:ext cx="523875" cy="531254"/>
        </a:xfrm>
        <a:prstGeom prst="rect">
          <a:avLst/>
        </a:prstGeom>
      </xdr:spPr>
    </xdr:pic>
    <xdr:clientData/>
  </xdr:oneCellAnchor>
  <xdr:oneCellAnchor>
    <xdr:from>
      <xdr:col>8</xdr:col>
      <xdr:colOff>104775</xdr:colOff>
      <xdr:row>178</xdr:row>
      <xdr:rowOff>114300</xdr:rowOff>
    </xdr:from>
    <xdr:ext cx="504825" cy="519895"/>
    <xdr:pic>
      <xdr:nvPicPr>
        <xdr:cNvPr id="143" name="图片 14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001000" y="57292875"/>
          <a:ext cx="504825" cy="519895"/>
        </a:xfrm>
        <a:prstGeom prst="rect">
          <a:avLst/>
        </a:prstGeom>
      </xdr:spPr>
    </xdr:pic>
    <xdr:clientData/>
  </xdr:oneCellAnchor>
  <xdr:twoCellAnchor editAs="oneCell">
    <xdr:from>
      <xdr:col>8</xdr:col>
      <xdr:colOff>95250</xdr:colOff>
      <xdr:row>179</xdr:row>
      <xdr:rowOff>123825</xdr:rowOff>
    </xdr:from>
    <xdr:to>
      <xdr:col>8</xdr:col>
      <xdr:colOff>638318</xdr:colOff>
      <xdr:row>179</xdr:row>
      <xdr:rowOff>628649</xdr:rowOff>
    </xdr:to>
    <xdr:pic>
      <xdr:nvPicPr>
        <xdr:cNvPr id="144" name="图片 143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7991475" y="57978675"/>
          <a:ext cx="543068" cy="504824"/>
        </a:xfrm>
        <a:prstGeom prst="rect">
          <a:avLst/>
        </a:prstGeom>
      </xdr:spPr>
    </xdr:pic>
    <xdr:clientData/>
  </xdr:twoCellAnchor>
  <xdr:twoCellAnchor editAs="oneCell">
    <xdr:from>
      <xdr:col>8</xdr:col>
      <xdr:colOff>76201</xdr:colOff>
      <xdr:row>180</xdr:row>
      <xdr:rowOff>114300</xdr:rowOff>
    </xdr:from>
    <xdr:to>
      <xdr:col>8</xdr:col>
      <xdr:colOff>576697</xdr:colOff>
      <xdr:row>180</xdr:row>
      <xdr:rowOff>600075</xdr:rowOff>
    </xdr:to>
    <xdr:pic>
      <xdr:nvPicPr>
        <xdr:cNvPr id="114" name="图片 113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7972426" y="58645425"/>
          <a:ext cx="500496" cy="485775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181</xdr:row>
      <xdr:rowOff>123826</xdr:rowOff>
    </xdr:from>
    <xdr:to>
      <xdr:col>8</xdr:col>
      <xdr:colOff>614292</xdr:colOff>
      <xdr:row>181</xdr:row>
      <xdr:rowOff>600076</xdr:rowOff>
    </xdr:to>
    <xdr:pic>
      <xdr:nvPicPr>
        <xdr:cNvPr id="115" name="图片 11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8020050" y="59331226"/>
          <a:ext cx="490467" cy="4762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114301</xdr:colOff>
      <xdr:row>182</xdr:row>
      <xdr:rowOff>95250</xdr:rowOff>
    </xdr:from>
    <xdr:to>
      <xdr:col>8</xdr:col>
      <xdr:colOff>691159</xdr:colOff>
      <xdr:row>182</xdr:row>
      <xdr:rowOff>638175</xdr:rowOff>
    </xdr:to>
    <xdr:pic>
      <xdr:nvPicPr>
        <xdr:cNvPr id="117" name="图片 116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8010526" y="59978925"/>
          <a:ext cx="576858" cy="54292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95251</xdr:colOff>
      <xdr:row>183</xdr:row>
      <xdr:rowOff>95251</xdr:rowOff>
    </xdr:from>
    <xdr:to>
      <xdr:col>8</xdr:col>
      <xdr:colOff>609600</xdr:colOff>
      <xdr:row>183</xdr:row>
      <xdr:rowOff>624954</xdr:rowOff>
    </xdr:to>
    <xdr:pic>
      <xdr:nvPicPr>
        <xdr:cNvPr id="119" name="图片 118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7991476" y="60655201"/>
          <a:ext cx="514349" cy="529703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184</xdr:row>
      <xdr:rowOff>66675</xdr:rowOff>
    </xdr:from>
    <xdr:to>
      <xdr:col>8</xdr:col>
      <xdr:colOff>627477</xdr:colOff>
      <xdr:row>184</xdr:row>
      <xdr:rowOff>609600</xdr:rowOff>
    </xdr:to>
    <xdr:pic>
      <xdr:nvPicPr>
        <xdr:cNvPr id="130" name="图片 12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7972425" y="61302900"/>
          <a:ext cx="551277" cy="542925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185</xdr:row>
      <xdr:rowOff>76201</xdr:rowOff>
    </xdr:from>
    <xdr:to>
      <xdr:col>8</xdr:col>
      <xdr:colOff>610595</xdr:colOff>
      <xdr:row>185</xdr:row>
      <xdr:rowOff>571501</xdr:rowOff>
    </xdr:to>
    <xdr:pic>
      <xdr:nvPicPr>
        <xdr:cNvPr id="131" name="图片 13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7981950" y="61988701"/>
          <a:ext cx="524870" cy="495300"/>
        </a:xfrm>
        <a:prstGeom prst="rect">
          <a:avLst/>
        </a:prstGeom>
      </xdr:spPr>
    </xdr:pic>
    <xdr:clientData/>
  </xdr:twoCellAnchor>
  <xdr:oneCellAnchor>
    <xdr:from>
      <xdr:col>9</xdr:col>
      <xdr:colOff>85724</xdr:colOff>
      <xdr:row>176</xdr:row>
      <xdr:rowOff>57149</xdr:rowOff>
    </xdr:from>
    <xdr:ext cx="561975" cy="530315"/>
    <xdr:pic>
      <xdr:nvPicPr>
        <xdr:cNvPr id="149" name="图片 148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858249" y="55883174"/>
          <a:ext cx="561975" cy="530315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177</xdr:row>
      <xdr:rowOff>85725</xdr:rowOff>
    </xdr:from>
    <xdr:ext cx="523875" cy="531254"/>
    <xdr:pic>
      <xdr:nvPicPr>
        <xdr:cNvPr id="158" name="图片 15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15400" y="56588025"/>
          <a:ext cx="523875" cy="531254"/>
        </a:xfrm>
        <a:prstGeom prst="rect">
          <a:avLst/>
        </a:prstGeom>
      </xdr:spPr>
    </xdr:pic>
    <xdr:clientData/>
  </xdr:oneCellAnchor>
  <xdr:twoCellAnchor editAs="oneCell">
    <xdr:from>
      <xdr:col>9</xdr:col>
      <xdr:colOff>142875</xdr:colOff>
      <xdr:row>178</xdr:row>
      <xdr:rowOff>114300</xdr:rowOff>
    </xdr:from>
    <xdr:to>
      <xdr:col>9</xdr:col>
      <xdr:colOff>647700</xdr:colOff>
      <xdr:row>178</xdr:row>
      <xdr:rowOff>619125</xdr:rowOff>
    </xdr:to>
    <xdr:pic>
      <xdr:nvPicPr>
        <xdr:cNvPr id="135" name="图片 134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8915400" y="57292875"/>
          <a:ext cx="504825" cy="504825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179</xdr:row>
      <xdr:rowOff>85725</xdr:rowOff>
    </xdr:from>
    <xdr:to>
      <xdr:col>9</xdr:col>
      <xdr:colOff>602588</xdr:colOff>
      <xdr:row>179</xdr:row>
      <xdr:rowOff>590550</xdr:rowOff>
    </xdr:to>
    <xdr:pic>
      <xdr:nvPicPr>
        <xdr:cNvPr id="136" name="图片 135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8877300" y="57940575"/>
          <a:ext cx="497813" cy="50482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95251</xdr:colOff>
      <xdr:row>180</xdr:row>
      <xdr:rowOff>47626</xdr:rowOff>
    </xdr:from>
    <xdr:to>
      <xdr:col>9</xdr:col>
      <xdr:colOff>650401</xdr:colOff>
      <xdr:row>180</xdr:row>
      <xdr:rowOff>571500</xdr:rowOff>
    </xdr:to>
    <xdr:pic>
      <xdr:nvPicPr>
        <xdr:cNvPr id="137" name="图片 13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8867776" y="58578751"/>
          <a:ext cx="555150" cy="523874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123826</xdr:colOff>
      <xdr:row>181</xdr:row>
      <xdr:rowOff>114301</xdr:rowOff>
    </xdr:from>
    <xdr:to>
      <xdr:col>9</xdr:col>
      <xdr:colOff>611948</xdr:colOff>
      <xdr:row>181</xdr:row>
      <xdr:rowOff>609601</xdr:rowOff>
    </xdr:to>
    <xdr:pic>
      <xdr:nvPicPr>
        <xdr:cNvPr id="138" name="图片 137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8896351" y="59321701"/>
          <a:ext cx="488122" cy="49530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76201</xdr:colOff>
      <xdr:row>182</xdr:row>
      <xdr:rowOff>28576</xdr:rowOff>
    </xdr:from>
    <xdr:to>
      <xdr:col>9</xdr:col>
      <xdr:colOff>628651</xdr:colOff>
      <xdr:row>182</xdr:row>
      <xdr:rowOff>581026</xdr:rowOff>
    </xdr:to>
    <xdr:pic>
      <xdr:nvPicPr>
        <xdr:cNvPr id="145" name="图片 144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8848726" y="59912251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183</xdr:row>
      <xdr:rowOff>47625</xdr:rowOff>
    </xdr:from>
    <xdr:to>
      <xdr:col>9</xdr:col>
      <xdr:colOff>685800</xdr:colOff>
      <xdr:row>183</xdr:row>
      <xdr:rowOff>621540</xdr:rowOff>
    </xdr:to>
    <xdr:pic>
      <xdr:nvPicPr>
        <xdr:cNvPr id="146" name="图片 145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8867775" y="60607575"/>
          <a:ext cx="590550" cy="573915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</xdr:colOff>
      <xdr:row>184</xdr:row>
      <xdr:rowOff>57151</xdr:rowOff>
    </xdr:from>
    <xdr:to>
      <xdr:col>9</xdr:col>
      <xdr:colOff>684646</xdr:colOff>
      <xdr:row>184</xdr:row>
      <xdr:rowOff>609601</xdr:rowOff>
    </xdr:to>
    <xdr:pic>
      <xdr:nvPicPr>
        <xdr:cNvPr id="147" name="图片 146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8896350" y="61293376"/>
          <a:ext cx="560821" cy="552450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185</xdr:row>
      <xdr:rowOff>66675</xdr:rowOff>
    </xdr:from>
    <xdr:to>
      <xdr:col>9</xdr:col>
      <xdr:colOff>692564</xdr:colOff>
      <xdr:row>185</xdr:row>
      <xdr:rowOff>628650</xdr:rowOff>
    </xdr:to>
    <xdr:pic>
      <xdr:nvPicPr>
        <xdr:cNvPr id="148" name="图片 147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8886825" y="61979175"/>
          <a:ext cx="578264" cy="561975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176</xdr:row>
      <xdr:rowOff>66675</xdr:rowOff>
    </xdr:from>
    <xdr:to>
      <xdr:col>10</xdr:col>
      <xdr:colOff>636678</xdr:colOff>
      <xdr:row>176</xdr:row>
      <xdr:rowOff>628650</xdr:rowOff>
    </xdr:to>
    <xdr:pic>
      <xdr:nvPicPr>
        <xdr:cNvPr id="159" name="图片 158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829800" y="55892700"/>
          <a:ext cx="570003" cy="561975"/>
        </a:xfrm>
        <a:prstGeom prst="rect">
          <a:avLst/>
        </a:prstGeom>
      </xdr:spPr>
    </xdr:pic>
    <xdr:clientData/>
  </xdr:twoCellAnchor>
  <xdr:oneCellAnchor>
    <xdr:from>
      <xdr:col>10</xdr:col>
      <xdr:colOff>47625</xdr:colOff>
      <xdr:row>177</xdr:row>
      <xdr:rowOff>57150</xdr:rowOff>
    </xdr:from>
    <xdr:ext cx="561975" cy="530315"/>
    <xdr:pic>
      <xdr:nvPicPr>
        <xdr:cNvPr id="160" name="图片 159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810750" y="56559450"/>
          <a:ext cx="561975" cy="530315"/>
        </a:xfrm>
        <a:prstGeom prst="rect">
          <a:avLst/>
        </a:prstGeom>
      </xdr:spPr>
    </xdr:pic>
    <xdr:clientData/>
  </xdr:oneCellAnchor>
  <xdr:oneCellAnchor>
    <xdr:from>
      <xdr:col>10</xdr:col>
      <xdr:colOff>76200</xdr:colOff>
      <xdr:row>178</xdr:row>
      <xdr:rowOff>114300</xdr:rowOff>
    </xdr:from>
    <xdr:ext cx="523875" cy="531254"/>
    <xdr:pic>
      <xdr:nvPicPr>
        <xdr:cNvPr id="161" name="图片 16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839325" y="57292875"/>
          <a:ext cx="523875" cy="531254"/>
        </a:xfrm>
        <a:prstGeom prst="rect">
          <a:avLst/>
        </a:prstGeom>
      </xdr:spPr>
    </xdr:pic>
    <xdr:clientData/>
  </xdr:oneCellAnchor>
  <xdr:twoCellAnchor editAs="oneCell">
    <xdr:from>
      <xdr:col>10</xdr:col>
      <xdr:colOff>57151</xdr:colOff>
      <xdr:row>179</xdr:row>
      <xdr:rowOff>57151</xdr:rowOff>
    </xdr:from>
    <xdr:to>
      <xdr:col>10</xdr:col>
      <xdr:colOff>575311</xdr:colOff>
      <xdr:row>179</xdr:row>
      <xdr:rowOff>590551</xdr:rowOff>
    </xdr:to>
    <xdr:pic>
      <xdr:nvPicPr>
        <xdr:cNvPr id="162" name="图片 161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820276" y="57912001"/>
          <a:ext cx="518160" cy="53340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180</xdr:row>
      <xdr:rowOff>95250</xdr:rowOff>
    </xdr:from>
    <xdr:to>
      <xdr:col>10</xdr:col>
      <xdr:colOff>624567</xdr:colOff>
      <xdr:row>180</xdr:row>
      <xdr:rowOff>619125</xdr:rowOff>
    </xdr:to>
    <xdr:pic>
      <xdr:nvPicPr>
        <xdr:cNvPr id="163" name="图片 162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848850" y="58626375"/>
          <a:ext cx="538842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181</xdr:row>
      <xdr:rowOff>47625</xdr:rowOff>
    </xdr:from>
    <xdr:to>
      <xdr:col>10</xdr:col>
      <xdr:colOff>600075</xdr:colOff>
      <xdr:row>181</xdr:row>
      <xdr:rowOff>580891</xdr:rowOff>
    </xdr:to>
    <xdr:pic>
      <xdr:nvPicPr>
        <xdr:cNvPr id="164" name="图片 163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9858375" y="59255025"/>
          <a:ext cx="504825" cy="533266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182</xdr:row>
      <xdr:rowOff>85726</xdr:rowOff>
    </xdr:from>
    <xdr:to>
      <xdr:col>10</xdr:col>
      <xdr:colOff>607919</xdr:colOff>
      <xdr:row>182</xdr:row>
      <xdr:rowOff>581026</xdr:rowOff>
    </xdr:to>
    <xdr:pic>
      <xdr:nvPicPr>
        <xdr:cNvPr id="165" name="图片 164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839325" y="59969401"/>
          <a:ext cx="531719" cy="495300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183</xdr:row>
      <xdr:rowOff>66676</xdr:rowOff>
    </xdr:from>
    <xdr:to>
      <xdr:col>10</xdr:col>
      <xdr:colOff>590550</xdr:colOff>
      <xdr:row>183</xdr:row>
      <xdr:rowOff>598144</xdr:rowOff>
    </xdr:to>
    <xdr:pic>
      <xdr:nvPicPr>
        <xdr:cNvPr id="166" name="图片 165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829800" y="60626626"/>
          <a:ext cx="523875" cy="531468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184</xdr:row>
      <xdr:rowOff>85725</xdr:rowOff>
    </xdr:from>
    <xdr:to>
      <xdr:col>10</xdr:col>
      <xdr:colOff>590550</xdr:colOff>
      <xdr:row>184</xdr:row>
      <xdr:rowOff>581819</xdr:rowOff>
    </xdr:to>
    <xdr:pic>
      <xdr:nvPicPr>
        <xdr:cNvPr id="167" name="图片 166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877425" y="61321950"/>
          <a:ext cx="476250" cy="496094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85726</xdr:colOff>
      <xdr:row>185</xdr:row>
      <xdr:rowOff>66675</xdr:rowOff>
    </xdr:from>
    <xdr:to>
      <xdr:col>10</xdr:col>
      <xdr:colOff>620782</xdr:colOff>
      <xdr:row>185</xdr:row>
      <xdr:rowOff>609600</xdr:rowOff>
    </xdr:to>
    <xdr:pic>
      <xdr:nvPicPr>
        <xdr:cNvPr id="168" name="图片 167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848851" y="61979175"/>
          <a:ext cx="535056" cy="54292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57151</xdr:colOff>
      <xdr:row>186</xdr:row>
      <xdr:rowOff>57150</xdr:rowOff>
    </xdr:from>
    <xdr:to>
      <xdr:col>10</xdr:col>
      <xdr:colOff>590551</xdr:colOff>
      <xdr:row>186</xdr:row>
      <xdr:rowOff>598281</xdr:rowOff>
    </xdr:to>
    <xdr:pic>
      <xdr:nvPicPr>
        <xdr:cNvPr id="169" name="图片 168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9820276" y="62645925"/>
          <a:ext cx="533400" cy="541131"/>
        </a:xfrm>
        <a:prstGeom prst="rect">
          <a:avLst/>
        </a:prstGeom>
      </xdr:spPr>
    </xdr:pic>
    <xdr:clientData/>
  </xdr:twoCellAnchor>
  <xdr:oneCellAnchor>
    <xdr:from>
      <xdr:col>4</xdr:col>
      <xdr:colOff>85725</xdr:colOff>
      <xdr:row>224</xdr:row>
      <xdr:rowOff>76200</xdr:rowOff>
    </xdr:from>
    <xdr:ext cx="561975" cy="530315"/>
    <xdr:pic>
      <xdr:nvPicPr>
        <xdr:cNvPr id="175" name="图片 17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725150" y="55902225"/>
          <a:ext cx="561975" cy="530315"/>
        </a:xfrm>
        <a:prstGeom prst="rect">
          <a:avLst/>
        </a:prstGeom>
      </xdr:spPr>
    </xdr:pic>
    <xdr:clientData/>
  </xdr:oneCellAnchor>
  <xdr:oneCellAnchor>
    <xdr:from>
      <xdr:col>4</xdr:col>
      <xdr:colOff>123826</xdr:colOff>
      <xdr:row>225</xdr:row>
      <xdr:rowOff>123825</xdr:rowOff>
    </xdr:from>
    <xdr:ext cx="464654" cy="485775"/>
    <xdr:pic>
      <xdr:nvPicPr>
        <xdr:cNvPr id="176" name="图片 175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763251" y="56626125"/>
          <a:ext cx="464654" cy="485775"/>
        </a:xfrm>
        <a:prstGeom prst="rect">
          <a:avLst/>
        </a:prstGeom>
      </xdr:spPr>
    </xdr:pic>
    <xdr:clientData/>
  </xdr:oneCellAnchor>
  <xdr:oneCellAnchor>
    <xdr:from>
      <xdr:col>4</xdr:col>
      <xdr:colOff>133350</xdr:colOff>
      <xdr:row>226</xdr:row>
      <xdr:rowOff>114300</xdr:rowOff>
    </xdr:from>
    <xdr:ext cx="504825" cy="504825"/>
    <xdr:pic>
      <xdr:nvPicPr>
        <xdr:cNvPr id="177" name="图片 17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0772775" y="57292875"/>
          <a:ext cx="504825" cy="504825"/>
        </a:xfrm>
        <a:prstGeom prst="rect">
          <a:avLst/>
        </a:prstGeom>
      </xdr:spPr>
    </xdr:pic>
    <xdr:clientData/>
  </xdr:oneCellAnchor>
  <xdr:oneCellAnchor>
    <xdr:from>
      <xdr:col>4</xdr:col>
      <xdr:colOff>66675</xdr:colOff>
      <xdr:row>227</xdr:row>
      <xdr:rowOff>66675</xdr:rowOff>
    </xdr:from>
    <xdr:ext cx="523875" cy="531254"/>
    <xdr:pic>
      <xdr:nvPicPr>
        <xdr:cNvPr id="178" name="图片 17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06100" y="57921525"/>
          <a:ext cx="523875" cy="531254"/>
        </a:xfrm>
        <a:prstGeom prst="rect">
          <a:avLst/>
        </a:prstGeom>
      </xdr:spPr>
    </xdr:pic>
    <xdr:clientData/>
  </xdr:oneCellAnchor>
  <xdr:oneCellAnchor>
    <xdr:from>
      <xdr:col>4</xdr:col>
      <xdr:colOff>85725</xdr:colOff>
      <xdr:row>228</xdr:row>
      <xdr:rowOff>95250</xdr:rowOff>
    </xdr:from>
    <xdr:ext cx="533399" cy="541243"/>
    <xdr:pic>
      <xdr:nvPicPr>
        <xdr:cNvPr id="179" name="图片 178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4476750" y="80438625"/>
          <a:ext cx="533399" cy="541243"/>
        </a:xfrm>
        <a:prstGeom prst="rect">
          <a:avLst/>
        </a:prstGeom>
      </xdr:spPr>
    </xdr:pic>
    <xdr:clientData/>
  </xdr:oneCellAnchor>
  <xdr:oneCellAnchor>
    <xdr:from>
      <xdr:col>5</xdr:col>
      <xdr:colOff>114300</xdr:colOff>
      <xdr:row>224</xdr:row>
      <xdr:rowOff>76200</xdr:rowOff>
    </xdr:from>
    <xdr:ext cx="561975" cy="530315"/>
    <xdr:pic>
      <xdr:nvPicPr>
        <xdr:cNvPr id="180" name="图片 179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381625" y="73237725"/>
          <a:ext cx="561975" cy="530315"/>
        </a:xfrm>
        <a:prstGeom prst="rect">
          <a:avLst/>
        </a:prstGeom>
      </xdr:spPr>
    </xdr:pic>
    <xdr:clientData/>
  </xdr:oneCellAnchor>
  <xdr:oneCellAnchor>
    <xdr:from>
      <xdr:col>5</xdr:col>
      <xdr:colOff>95250</xdr:colOff>
      <xdr:row>225</xdr:row>
      <xdr:rowOff>95250</xdr:rowOff>
    </xdr:from>
    <xdr:ext cx="523875" cy="531254"/>
    <xdr:pic>
      <xdr:nvPicPr>
        <xdr:cNvPr id="181" name="图片 18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62575" y="71447025"/>
          <a:ext cx="523875" cy="531254"/>
        </a:xfrm>
        <a:prstGeom prst="rect">
          <a:avLst/>
        </a:prstGeom>
      </xdr:spPr>
    </xdr:pic>
    <xdr:clientData/>
  </xdr:oneCellAnchor>
  <xdr:twoCellAnchor editAs="oneCell">
    <xdr:from>
      <xdr:col>5</xdr:col>
      <xdr:colOff>76200</xdr:colOff>
      <xdr:row>226</xdr:row>
      <xdr:rowOff>76200</xdr:rowOff>
    </xdr:from>
    <xdr:to>
      <xdr:col>5</xdr:col>
      <xdr:colOff>585107</xdr:colOff>
      <xdr:row>226</xdr:row>
      <xdr:rowOff>600075</xdr:rowOff>
    </xdr:to>
    <xdr:pic>
      <xdr:nvPicPr>
        <xdr:cNvPr id="170" name="图片 169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343525" y="74590275"/>
          <a:ext cx="508907" cy="5238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85726</xdr:colOff>
      <xdr:row>227</xdr:row>
      <xdr:rowOff>57151</xdr:rowOff>
    </xdr:from>
    <xdr:to>
      <xdr:col>5</xdr:col>
      <xdr:colOff>619126</xdr:colOff>
      <xdr:row>227</xdr:row>
      <xdr:rowOff>590551</xdr:rowOff>
    </xdr:to>
    <xdr:pic>
      <xdr:nvPicPr>
        <xdr:cNvPr id="171" name="图片 17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5353051" y="75247501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228</xdr:row>
      <xdr:rowOff>57150</xdr:rowOff>
    </xdr:from>
    <xdr:to>
      <xdr:col>5</xdr:col>
      <xdr:colOff>608427</xdr:colOff>
      <xdr:row>228</xdr:row>
      <xdr:rowOff>600075</xdr:rowOff>
    </xdr:to>
    <xdr:pic>
      <xdr:nvPicPr>
        <xdr:cNvPr id="172" name="图片 171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324475" y="75923775"/>
          <a:ext cx="551277" cy="54292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229</xdr:row>
      <xdr:rowOff>57150</xdr:rowOff>
    </xdr:from>
    <xdr:to>
      <xdr:col>5</xdr:col>
      <xdr:colOff>590550</xdr:colOff>
      <xdr:row>229</xdr:row>
      <xdr:rowOff>600075</xdr:rowOff>
    </xdr:to>
    <xdr:pic>
      <xdr:nvPicPr>
        <xdr:cNvPr id="173" name="图片 172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314950" y="76600050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230</xdr:row>
      <xdr:rowOff>28575</xdr:rowOff>
    </xdr:from>
    <xdr:to>
      <xdr:col>5</xdr:col>
      <xdr:colOff>695326</xdr:colOff>
      <xdr:row>230</xdr:row>
      <xdr:rowOff>603341</xdr:rowOff>
    </xdr:to>
    <xdr:pic>
      <xdr:nvPicPr>
        <xdr:cNvPr id="174" name="图片 173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334001" y="77247750"/>
          <a:ext cx="628650" cy="574766"/>
        </a:xfrm>
        <a:prstGeom prst="rect">
          <a:avLst/>
        </a:prstGeom>
      </xdr:spPr>
    </xdr:pic>
    <xdr:clientData/>
  </xdr:twoCellAnchor>
  <xdr:twoCellAnchor editAs="oneCell">
    <xdr:from>
      <xdr:col>5</xdr:col>
      <xdr:colOff>95251</xdr:colOff>
      <xdr:row>231</xdr:row>
      <xdr:rowOff>47626</xdr:rowOff>
    </xdr:from>
    <xdr:to>
      <xdr:col>5</xdr:col>
      <xdr:colOff>647701</xdr:colOff>
      <xdr:row>231</xdr:row>
      <xdr:rowOff>608200</xdr:rowOff>
    </xdr:to>
    <xdr:pic>
      <xdr:nvPicPr>
        <xdr:cNvPr id="182" name="图片 18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362576" y="77943076"/>
          <a:ext cx="552450" cy="560574"/>
        </a:xfrm>
        <a:prstGeom prst="rect">
          <a:avLst/>
        </a:prstGeom>
      </xdr:spPr>
    </xdr:pic>
    <xdr:clientData/>
  </xdr:twoCellAnchor>
  <xdr:twoCellAnchor editAs="oneCell">
    <xdr:from>
      <xdr:col>5</xdr:col>
      <xdr:colOff>47626</xdr:colOff>
      <xdr:row>232</xdr:row>
      <xdr:rowOff>57151</xdr:rowOff>
    </xdr:from>
    <xdr:to>
      <xdr:col>5</xdr:col>
      <xdr:colOff>625188</xdr:colOff>
      <xdr:row>232</xdr:row>
      <xdr:rowOff>609601</xdr:rowOff>
    </xdr:to>
    <xdr:pic>
      <xdr:nvPicPr>
        <xdr:cNvPr id="183" name="图片 182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314951" y="78628876"/>
          <a:ext cx="577562" cy="552450"/>
        </a:xfrm>
        <a:prstGeom prst="rect">
          <a:avLst/>
        </a:prstGeom>
      </xdr:spPr>
    </xdr:pic>
    <xdr:clientData/>
  </xdr:twoCellAnchor>
  <xdr:oneCellAnchor>
    <xdr:from>
      <xdr:col>6</xdr:col>
      <xdr:colOff>95250</xdr:colOff>
      <xdr:row>224</xdr:row>
      <xdr:rowOff>76200</xdr:rowOff>
    </xdr:from>
    <xdr:ext cx="523875" cy="531254"/>
    <xdr:pic>
      <xdr:nvPicPr>
        <xdr:cNvPr id="184" name="图片 18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38875" y="70751700"/>
          <a:ext cx="523875" cy="531254"/>
        </a:xfrm>
        <a:prstGeom prst="rect">
          <a:avLst/>
        </a:prstGeom>
      </xdr:spPr>
    </xdr:pic>
    <xdr:clientData/>
  </xdr:oneCellAnchor>
  <xdr:oneCellAnchor>
    <xdr:from>
      <xdr:col>6</xdr:col>
      <xdr:colOff>95250</xdr:colOff>
      <xdr:row>225</xdr:row>
      <xdr:rowOff>85725</xdr:rowOff>
    </xdr:from>
    <xdr:ext cx="561975" cy="530315"/>
    <xdr:pic>
      <xdr:nvPicPr>
        <xdr:cNvPr id="185" name="图片 18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238875" y="71437500"/>
          <a:ext cx="561975" cy="530315"/>
        </a:xfrm>
        <a:prstGeom prst="rect">
          <a:avLst/>
        </a:prstGeom>
      </xdr:spPr>
    </xdr:pic>
    <xdr:clientData/>
  </xdr:oneCellAnchor>
  <xdr:twoCellAnchor editAs="oneCell">
    <xdr:from>
      <xdr:col>6</xdr:col>
      <xdr:colOff>85725</xdr:colOff>
      <xdr:row>226</xdr:row>
      <xdr:rowOff>66675</xdr:rowOff>
    </xdr:from>
    <xdr:to>
      <xdr:col>6</xdr:col>
      <xdr:colOff>590550</xdr:colOff>
      <xdr:row>226</xdr:row>
      <xdr:rowOff>556652</xdr:rowOff>
    </xdr:to>
    <xdr:pic>
      <xdr:nvPicPr>
        <xdr:cNvPr id="186" name="图片 185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6229350" y="72094725"/>
          <a:ext cx="504825" cy="489977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227</xdr:row>
      <xdr:rowOff>57151</xdr:rowOff>
    </xdr:from>
    <xdr:to>
      <xdr:col>6</xdr:col>
      <xdr:colOff>571500</xdr:colOff>
      <xdr:row>227</xdr:row>
      <xdr:rowOff>575311</xdr:rowOff>
    </xdr:to>
    <xdr:pic>
      <xdr:nvPicPr>
        <xdr:cNvPr id="187" name="图片 186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6219825" y="72761476"/>
          <a:ext cx="495300" cy="51816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228</xdr:row>
      <xdr:rowOff>95250</xdr:rowOff>
    </xdr:from>
    <xdr:to>
      <xdr:col>6</xdr:col>
      <xdr:colOff>638175</xdr:colOff>
      <xdr:row>228</xdr:row>
      <xdr:rowOff>638175</xdr:rowOff>
    </xdr:to>
    <xdr:pic>
      <xdr:nvPicPr>
        <xdr:cNvPr id="188" name="图片 187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6238875" y="73475850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229</xdr:row>
      <xdr:rowOff>104775</xdr:rowOff>
    </xdr:from>
    <xdr:to>
      <xdr:col>6</xdr:col>
      <xdr:colOff>628503</xdr:colOff>
      <xdr:row>229</xdr:row>
      <xdr:rowOff>619125</xdr:rowOff>
    </xdr:to>
    <xdr:pic>
      <xdr:nvPicPr>
        <xdr:cNvPr id="189" name="图片 188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6210300" y="74161650"/>
          <a:ext cx="561828" cy="51435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231</xdr:row>
      <xdr:rowOff>76200</xdr:rowOff>
    </xdr:from>
    <xdr:to>
      <xdr:col>6</xdr:col>
      <xdr:colOff>563695</xdr:colOff>
      <xdr:row>231</xdr:row>
      <xdr:rowOff>600075</xdr:rowOff>
    </xdr:to>
    <xdr:pic>
      <xdr:nvPicPr>
        <xdr:cNvPr id="190" name="图片 189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6219825" y="75485625"/>
          <a:ext cx="487495" cy="52387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230</xdr:row>
      <xdr:rowOff>76200</xdr:rowOff>
    </xdr:from>
    <xdr:to>
      <xdr:col>6</xdr:col>
      <xdr:colOff>561975</xdr:colOff>
      <xdr:row>230</xdr:row>
      <xdr:rowOff>586739</xdr:rowOff>
    </xdr:to>
    <xdr:pic>
      <xdr:nvPicPr>
        <xdr:cNvPr id="191" name="图片 190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6210300" y="74809350"/>
          <a:ext cx="495300" cy="510539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232</xdr:row>
      <xdr:rowOff>85725</xdr:rowOff>
    </xdr:from>
    <xdr:to>
      <xdr:col>6</xdr:col>
      <xdr:colOff>618099</xdr:colOff>
      <xdr:row>232</xdr:row>
      <xdr:rowOff>638175</xdr:rowOff>
    </xdr:to>
    <xdr:pic>
      <xdr:nvPicPr>
        <xdr:cNvPr id="192" name="图片 191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6200775" y="76171425"/>
          <a:ext cx="560949" cy="55245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233</xdr:row>
      <xdr:rowOff>76201</xdr:rowOff>
    </xdr:from>
    <xdr:to>
      <xdr:col>6</xdr:col>
      <xdr:colOff>609601</xdr:colOff>
      <xdr:row>233</xdr:row>
      <xdr:rowOff>609601</xdr:rowOff>
    </xdr:to>
    <xdr:pic>
      <xdr:nvPicPr>
        <xdr:cNvPr id="193" name="图片 192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6219826" y="76838176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234</xdr:row>
      <xdr:rowOff>104776</xdr:rowOff>
    </xdr:from>
    <xdr:to>
      <xdr:col>6</xdr:col>
      <xdr:colOff>552451</xdr:colOff>
      <xdr:row>234</xdr:row>
      <xdr:rowOff>567018</xdr:rowOff>
    </xdr:to>
    <xdr:pic>
      <xdr:nvPicPr>
        <xdr:cNvPr id="194" name="图片 193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6219826" y="77543026"/>
          <a:ext cx="476250" cy="462242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235</xdr:row>
      <xdr:rowOff>66676</xdr:rowOff>
    </xdr:from>
    <xdr:to>
      <xdr:col>6</xdr:col>
      <xdr:colOff>623106</xdr:colOff>
      <xdr:row>235</xdr:row>
      <xdr:rowOff>581026</xdr:rowOff>
    </xdr:to>
    <xdr:pic>
      <xdr:nvPicPr>
        <xdr:cNvPr id="195" name="图片 194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6229350" y="78181201"/>
          <a:ext cx="537381" cy="514350"/>
        </a:xfrm>
        <a:prstGeom prst="rect">
          <a:avLst/>
        </a:prstGeom>
      </xdr:spPr>
    </xdr:pic>
    <xdr:clientData/>
  </xdr:twoCellAnchor>
  <xdr:oneCellAnchor>
    <xdr:from>
      <xdr:col>7</xdr:col>
      <xdr:colOff>76200</xdr:colOff>
      <xdr:row>224</xdr:row>
      <xdr:rowOff>104775</xdr:rowOff>
    </xdr:from>
    <xdr:ext cx="523875" cy="531254"/>
    <xdr:pic>
      <xdr:nvPicPr>
        <xdr:cNvPr id="196" name="图片 19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096125" y="70780275"/>
          <a:ext cx="523875" cy="531254"/>
        </a:xfrm>
        <a:prstGeom prst="rect">
          <a:avLst/>
        </a:prstGeom>
      </xdr:spPr>
    </xdr:pic>
    <xdr:clientData/>
  </xdr:oneCellAnchor>
  <xdr:oneCellAnchor>
    <xdr:from>
      <xdr:col>7</xdr:col>
      <xdr:colOff>85725</xdr:colOff>
      <xdr:row>225</xdr:row>
      <xdr:rowOff>57150</xdr:rowOff>
    </xdr:from>
    <xdr:ext cx="561975" cy="530315"/>
    <xdr:pic>
      <xdr:nvPicPr>
        <xdr:cNvPr id="197" name="图片 196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105650" y="71408925"/>
          <a:ext cx="561975" cy="530315"/>
        </a:xfrm>
        <a:prstGeom prst="rect">
          <a:avLst/>
        </a:prstGeom>
      </xdr:spPr>
    </xdr:pic>
    <xdr:clientData/>
  </xdr:oneCellAnchor>
  <xdr:twoCellAnchor editAs="oneCell">
    <xdr:from>
      <xdr:col>7</xdr:col>
      <xdr:colOff>95250</xdr:colOff>
      <xdr:row>226</xdr:row>
      <xdr:rowOff>47625</xdr:rowOff>
    </xdr:from>
    <xdr:to>
      <xdr:col>7</xdr:col>
      <xdr:colOff>657225</xdr:colOff>
      <xdr:row>226</xdr:row>
      <xdr:rowOff>609600</xdr:rowOff>
    </xdr:to>
    <xdr:pic>
      <xdr:nvPicPr>
        <xdr:cNvPr id="198" name="图片 197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7115175" y="72075675"/>
          <a:ext cx="561975" cy="561975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114301</xdr:colOff>
      <xdr:row>227</xdr:row>
      <xdr:rowOff>95250</xdr:rowOff>
    </xdr:from>
    <xdr:to>
      <xdr:col>7</xdr:col>
      <xdr:colOff>647701</xdr:colOff>
      <xdr:row>227</xdr:row>
      <xdr:rowOff>596805</xdr:rowOff>
    </xdr:to>
    <xdr:pic>
      <xdr:nvPicPr>
        <xdr:cNvPr id="199" name="图片 198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7134226" y="72799575"/>
          <a:ext cx="533400" cy="501555"/>
        </a:xfrm>
        <a:prstGeom prst="rect">
          <a:avLst/>
        </a:prstGeom>
      </xdr:spPr>
    </xdr:pic>
    <xdr:clientData/>
  </xdr:twoCellAnchor>
  <xdr:oneCellAnchor>
    <xdr:from>
      <xdr:col>8</xdr:col>
      <xdr:colOff>66675</xdr:colOff>
      <xdr:row>224</xdr:row>
      <xdr:rowOff>104775</xdr:rowOff>
    </xdr:from>
    <xdr:ext cx="561975" cy="530315"/>
    <xdr:pic>
      <xdr:nvPicPr>
        <xdr:cNvPr id="200" name="图片 199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962900" y="70780275"/>
          <a:ext cx="561975" cy="530315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225</xdr:row>
      <xdr:rowOff>85725</xdr:rowOff>
    </xdr:from>
    <xdr:to>
      <xdr:col>8</xdr:col>
      <xdr:colOff>627477</xdr:colOff>
      <xdr:row>225</xdr:row>
      <xdr:rowOff>628650</xdr:rowOff>
    </xdr:to>
    <xdr:pic>
      <xdr:nvPicPr>
        <xdr:cNvPr id="201" name="图片 200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7972425" y="71437500"/>
          <a:ext cx="551277" cy="542925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226</xdr:row>
      <xdr:rowOff>38100</xdr:rowOff>
    </xdr:from>
    <xdr:to>
      <xdr:col>8</xdr:col>
      <xdr:colOff>609600</xdr:colOff>
      <xdr:row>226</xdr:row>
      <xdr:rowOff>581025</xdr:rowOff>
    </xdr:to>
    <xdr:pic>
      <xdr:nvPicPr>
        <xdr:cNvPr id="202" name="图片 201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7962900" y="72066150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227</xdr:row>
      <xdr:rowOff>66676</xdr:rowOff>
    </xdr:from>
    <xdr:to>
      <xdr:col>8</xdr:col>
      <xdr:colOff>571500</xdr:colOff>
      <xdr:row>227</xdr:row>
      <xdr:rowOff>550171</xdr:rowOff>
    </xdr:to>
    <xdr:pic>
      <xdr:nvPicPr>
        <xdr:cNvPr id="203" name="图片 20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7962900" y="72771001"/>
          <a:ext cx="504825" cy="483495"/>
        </a:xfrm>
        <a:prstGeom prst="rect">
          <a:avLst/>
        </a:prstGeom>
      </xdr:spPr>
    </xdr:pic>
    <xdr:clientData/>
  </xdr:twoCellAnchor>
  <xdr:oneCellAnchor>
    <xdr:from>
      <xdr:col>8</xdr:col>
      <xdr:colOff>95250</xdr:colOff>
      <xdr:row>228</xdr:row>
      <xdr:rowOff>57150</xdr:rowOff>
    </xdr:from>
    <xdr:ext cx="523875" cy="531254"/>
    <xdr:pic>
      <xdr:nvPicPr>
        <xdr:cNvPr id="204" name="图片 20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91475" y="73437750"/>
          <a:ext cx="523875" cy="531254"/>
        </a:xfrm>
        <a:prstGeom prst="rect">
          <a:avLst/>
        </a:prstGeom>
      </xdr:spPr>
    </xdr:pic>
    <xdr:clientData/>
  </xdr:oneCellAnchor>
  <xdr:twoCellAnchor editAs="oneCell">
    <xdr:from>
      <xdr:col>8</xdr:col>
      <xdr:colOff>57150</xdr:colOff>
      <xdr:row>229</xdr:row>
      <xdr:rowOff>57151</xdr:rowOff>
    </xdr:from>
    <xdr:to>
      <xdr:col>8</xdr:col>
      <xdr:colOff>600075</xdr:colOff>
      <xdr:row>229</xdr:row>
      <xdr:rowOff>624387</xdr:rowOff>
    </xdr:to>
    <xdr:pic>
      <xdr:nvPicPr>
        <xdr:cNvPr id="205" name="图片 204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7953375" y="74114026"/>
          <a:ext cx="542925" cy="567236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114301</xdr:colOff>
      <xdr:row>230</xdr:row>
      <xdr:rowOff>95250</xdr:rowOff>
    </xdr:from>
    <xdr:to>
      <xdr:col>8</xdr:col>
      <xdr:colOff>609600</xdr:colOff>
      <xdr:row>230</xdr:row>
      <xdr:rowOff>575765</xdr:rowOff>
    </xdr:to>
    <xdr:pic>
      <xdr:nvPicPr>
        <xdr:cNvPr id="206" name="图片 205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8010526" y="74828400"/>
          <a:ext cx="495299" cy="480515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123826</xdr:colOff>
      <xdr:row>231</xdr:row>
      <xdr:rowOff>76200</xdr:rowOff>
    </xdr:from>
    <xdr:to>
      <xdr:col>8</xdr:col>
      <xdr:colOff>619126</xdr:colOff>
      <xdr:row>231</xdr:row>
      <xdr:rowOff>579005</xdr:rowOff>
    </xdr:to>
    <xdr:pic>
      <xdr:nvPicPr>
        <xdr:cNvPr id="207" name="图片 206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8020051" y="75485625"/>
          <a:ext cx="495300" cy="502805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232</xdr:row>
      <xdr:rowOff>66675</xdr:rowOff>
    </xdr:from>
    <xdr:to>
      <xdr:col>8</xdr:col>
      <xdr:colOff>561975</xdr:colOff>
      <xdr:row>232</xdr:row>
      <xdr:rowOff>559810</xdr:rowOff>
    </xdr:to>
    <xdr:pic>
      <xdr:nvPicPr>
        <xdr:cNvPr id="208" name="图片 207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7972425" y="76152375"/>
          <a:ext cx="485775" cy="493135"/>
        </a:xfrm>
        <a:prstGeom prst="rect">
          <a:avLst/>
        </a:prstGeom>
      </xdr:spPr>
    </xdr:pic>
    <xdr:clientData/>
  </xdr:twoCellAnchor>
  <xdr:twoCellAnchor editAs="oneCell">
    <xdr:from>
      <xdr:col>8</xdr:col>
      <xdr:colOff>76201</xdr:colOff>
      <xdr:row>233</xdr:row>
      <xdr:rowOff>95251</xdr:rowOff>
    </xdr:from>
    <xdr:to>
      <xdr:col>8</xdr:col>
      <xdr:colOff>590551</xdr:colOff>
      <xdr:row>233</xdr:row>
      <xdr:rowOff>617165</xdr:rowOff>
    </xdr:to>
    <xdr:pic>
      <xdr:nvPicPr>
        <xdr:cNvPr id="209" name="图片 208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7972426" y="76857226"/>
          <a:ext cx="514350" cy="52191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66676</xdr:colOff>
      <xdr:row>234</xdr:row>
      <xdr:rowOff>66675</xdr:rowOff>
    </xdr:from>
    <xdr:to>
      <xdr:col>8</xdr:col>
      <xdr:colOff>612122</xdr:colOff>
      <xdr:row>234</xdr:row>
      <xdr:rowOff>628650</xdr:rowOff>
    </xdr:to>
    <xdr:pic>
      <xdr:nvPicPr>
        <xdr:cNvPr id="210" name="图片 209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7962901" y="77504925"/>
          <a:ext cx="545446" cy="561975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235</xdr:row>
      <xdr:rowOff>85726</xdr:rowOff>
    </xdr:from>
    <xdr:to>
      <xdr:col>8</xdr:col>
      <xdr:colOff>647700</xdr:colOff>
      <xdr:row>235</xdr:row>
      <xdr:rowOff>652962</xdr:rowOff>
    </xdr:to>
    <xdr:pic>
      <xdr:nvPicPr>
        <xdr:cNvPr id="211" name="图片 210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8001000" y="78200251"/>
          <a:ext cx="542925" cy="567236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236</xdr:row>
      <xdr:rowOff>66676</xdr:rowOff>
    </xdr:from>
    <xdr:to>
      <xdr:col>8</xdr:col>
      <xdr:colOff>581025</xdr:colOff>
      <xdr:row>236</xdr:row>
      <xdr:rowOff>606670</xdr:rowOff>
    </xdr:to>
    <xdr:pic>
      <xdr:nvPicPr>
        <xdr:cNvPr id="212" name="图片 211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7953375" y="78857476"/>
          <a:ext cx="523875" cy="539994"/>
        </a:xfrm>
        <a:prstGeom prst="rect">
          <a:avLst/>
        </a:prstGeom>
      </xdr:spPr>
    </xdr:pic>
    <xdr:clientData/>
  </xdr:twoCellAnchor>
  <xdr:oneCellAnchor>
    <xdr:from>
      <xdr:col>9</xdr:col>
      <xdr:colOff>85725</xdr:colOff>
      <xdr:row>224</xdr:row>
      <xdr:rowOff>66675</xdr:rowOff>
    </xdr:from>
    <xdr:ext cx="561975" cy="530315"/>
    <xdr:pic>
      <xdr:nvPicPr>
        <xdr:cNvPr id="213" name="图片 212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858250" y="70742175"/>
          <a:ext cx="561975" cy="530315"/>
        </a:xfrm>
        <a:prstGeom prst="rect">
          <a:avLst/>
        </a:prstGeom>
      </xdr:spPr>
    </xdr:pic>
    <xdr:clientData/>
  </xdr:oneCellAnchor>
  <xdr:oneCellAnchor>
    <xdr:from>
      <xdr:col>9</xdr:col>
      <xdr:colOff>57150</xdr:colOff>
      <xdr:row>225</xdr:row>
      <xdr:rowOff>104775</xdr:rowOff>
    </xdr:from>
    <xdr:ext cx="523875" cy="531254"/>
    <xdr:pic>
      <xdr:nvPicPr>
        <xdr:cNvPr id="214" name="图片 2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29675" y="71456550"/>
          <a:ext cx="523875" cy="531254"/>
        </a:xfrm>
        <a:prstGeom prst="rect">
          <a:avLst/>
        </a:prstGeom>
      </xdr:spPr>
    </xdr:pic>
    <xdr:clientData/>
  </xdr:oneCellAnchor>
  <xdr:twoCellAnchor editAs="oneCell">
    <xdr:from>
      <xdr:col>9</xdr:col>
      <xdr:colOff>38101</xdr:colOff>
      <xdr:row>226</xdr:row>
      <xdr:rowOff>95251</xdr:rowOff>
    </xdr:from>
    <xdr:to>
      <xdr:col>9</xdr:col>
      <xdr:colOff>579583</xdr:colOff>
      <xdr:row>226</xdr:row>
      <xdr:rowOff>628651</xdr:rowOff>
    </xdr:to>
    <xdr:pic>
      <xdr:nvPicPr>
        <xdr:cNvPr id="215" name="图片 214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8810626" y="72123301"/>
          <a:ext cx="541482" cy="533400"/>
        </a:xfrm>
        <a:prstGeom prst="rect">
          <a:avLst/>
        </a:prstGeom>
      </xdr:spPr>
    </xdr:pic>
    <xdr:clientData/>
  </xdr:twoCellAnchor>
  <xdr:twoCellAnchor editAs="oneCell">
    <xdr:from>
      <xdr:col>9</xdr:col>
      <xdr:colOff>85726</xdr:colOff>
      <xdr:row>227</xdr:row>
      <xdr:rowOff>57150</xdr:rowOff>
    </xdr:from>
    <xdr:to>
      <xdr:col>9</xdr:col>
      <xdr:colOff>613498</xdr:colOff>
      <xdr:row>227</xdr:row>
      <xdr:rowOff>561975</xdr:rowOff>
    </xdr:to>
    <xdr:pic>
      <xdr:nvPicPr>
        <xdr:cNvPr id="216" name="图片 215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8858251" y="72761475"/>
          <a:ext cx="527772" cy="50482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228</xdr:row>
      <xdr:rowOff>57151</xdr:rowOff>
    </xdr:from>
    <xdr:to>
      <xdr:col>9</xdr:col>
      <xdr:colOff>596671</xdr:colOff>
      <xdr:row>228</xdr:row>
      <xdr:rowOff>581025</xdr:rowOff>
    </xdr:to>
    <xdr:pic>
      <xdr:nvPicPr>
        <xdr:cNvPr id="217" name="图片 216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8867775" y="73437751"/>
          <a:ext cx="501421" cy="523874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229</xdr:row>
      <xdr:rowOff>57151</xdr:rowOff>
    </xdr:from>
    <xdr:to>
      <xdr:col>9</xdr:col>
      <xdr:colOff>607752</xdr:colOff>
      <xdr:row>229</xdr:row>
      <xdr:rowOff>571501</xdr:rowOff>
    </xdr:to>
    <xdr:pic>
      <xdr:nvPicPr>
        <xdr:cNvPr id="218" name="图片 217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8858250" y="74114026"/>
          <a:ext cx="522027" cy="51435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66676</xdr:colOff>
      <xdr:row>230</xdr:row>
      <xdr:rowOff>85726</xdr:rowOff>
    </xdr:from>
    <xdr:to>
      <xdr:col>9</xdr:col>
      <xdr:colOff>581026</xdr:colOff>
      <xdr:row>230</xdr:row>
      <xdr:rowOff>600076</xdr:rowOff>
    </xdr:to>
    <xdr:pic>
      <xdr:nvPicPr>
        <xdr:cNvPr id="219" name="图片 218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839201" y="74818876"/>
          <a:ext cx="514350" cy="51435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231</xdr:row>
      <xdr:rowOff>57150</xdr:rowOff>
    </xdr:from>
    <xdr:to>
      <xdr:col>9</xdr:col>
      <xdr:colOff>581025</xdr:colOff>
      <xdr:row>231</xdr:row>
      <xdr:rowOff>573321</xdr:rowOff>
    </xdr:to>
    <xdr:pic>
      <xdr:nvPicPr>
        <xdr:cNvPr id="220" name="图片 219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8829675" y="75466575"/>
          <a:ext cx="523875" cy="516171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232</xdr:row>
      <xdr:rowOff>66675</xdr:rowOff>
    </xdr:from>
    <xdr:to>
      <xdr:col>9</xdr:col>
      <xdr:colOff>622830</xdr:colOff>
      <xdr:row>232</xdr:row>
      <xdr:rowOff>619125</xdr:rowOff>
    </xdr:to>
    <xdr:pic>
      <xdr:nvPicPr>
        <xdr:cNvPr id="221" name="图片 220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8858250" y="76152375"/>
          <a:ext cx="537105" cy="55245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57151</xdr:colOff>
      <xdr:row>233</xdr:row>
      <xdr:rowOff>114300</xdr:rowOff>
    </xdr:from>
    <xdr:to>
      <xdr:col>9</xdr:col>
      <xdr:colOff>612777</xdr:colOff>
      <xdr:row>233</xdr:row>
      <xdr:rowOff>638175</xdr:rowOff>
    </xdr:to>
    <xdr:pic>
      <xdr:nvPicPr>
        <xdr:cNvPr id="222" name="图片 221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8829676" y="76876275"/>
          <a:ext cx="555626" cy="523875"/>
        </a:xfrm>
        <a:prstGeom prst="rect">
          <a:avLst/>
        </a:prstGeom>
      </xdr:spPr>
    </xdr:pic>
    <xdr:clientData/>
  </xdr:twoCellAnchor>
  <xdr:twoCellAnchor editAs="oneCell">
    <xdr:from>
      <xdr:col>9</xdr:col>
      <xdr:colOff>85726</xdr:colOff>
      <xdr:row>234</xdr:row>
      <xdr:rowOff>57150</xdr:rowOff>
    </xdr:from>
    <xdr:to>
      <xdr:col>9</xdr:col>
      <xdr:colOff>640260</xdr:colOff>
      <xdr:row>234</xdr:row>
      <xdr:rowOff>571500</xdr:rowOff>
    </xdr:to>
    <xdr:pic>
      <xdr:nvPicPr>
        <xdr:cNvPr id="223" name="图片 222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8858251" y="77495400"/>
          <a:ext cx="554534" cy="51435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235</xdr:row>
      <xdr:rowOff>85725</xdr:rowOff>
    </xdr:from>
    <xdr:to>
      <xdr:col>9</xdr:col>
      <xdr:colOff>609599</xdr:colOff>
      <xdr:row>235</xdr:row>
      <xdr:rowOff>592510</xdr:rowOff>
    </xdr:to>
    <xdr:pic>
      <xdr:nvPicPr>
        <xdr:cNvPr id="224" name="图片 223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8867775" y="78200250"/>
          <a:ext cx="514349" cy="506785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236</xdr:row>
      <xdr:rowOff>57151</xdr:rowOff>
    </xdr:from>
    <xdr:to>
      <xdr:col>9</xdr:col>
      <xdr:colOff>657225</xdr:colOff>
      <xdr:row>236</xdr:row>
      <xdr:rowOff>629631</xdr:rowOff>
    </xdr:to>
    <xdr:pic>
      <xdr:nvPicPr>
        <xdr:cNvPr id="225" name="图片 224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8848725" y="78847951"/>
          <a:ext cx="581025" cy="572480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</xdr:colOff>
      <xdr:row>237</xdr:row>
      <xdr:rowOff>76200</xdr:rowOff>
    </xdr:from>
    <xdr:to>
      <xdr:col>9</xdr:col>
      <xdr:colOff>619125</xdr:colOff>
      <xdr:row>237</xdr:row>
      <xdr:rowOff>576263</xdr:rowOff>
    </xdr:to>
    <xdr:pic>
      <xdr:nvPicPr>
        <xdr:cNvPr id="226" name="图片 225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8905875" y="79543275"/>
          <a:ext cx="485775" cy="500063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238</xdr:row>
      <xdr:rowOff>47625</xdr:rowOff>
    </xdr:from>
    <xdr:to>
      <xdr:col>9</xdr:col>
      <xdr:colOff>659640</xdr:colOff>
      <xdr:row>238</xdr:row>
      <xdr:rowOff>638175</xdr:rowOff>
    </xdr:to>
    <xdr:pic>
      <xdr:nvPicPr>
        <xdr:cNvPr id="227" name="图片 226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8858250" y="80190975"/>
          <a:ext cx="573915" cy="590550"/>
        </a:xfrm>
        <a:prstGeom prst="rect">
          <a:avLst/>
        </a:prstGeom>
      </xdr:spPr>
    </xdr:pic>
    <xdr:clientData/>
  </xdr:twoCellAnchor>
  <xdr:oneCellAnchor>
    <xdr:from>
      <xdr:col>10</xdr:col>
      <xdr:colOff>76200</xdr:colOff>
      <xdr:row>224</xdr:row>
      <xdr:rowOff>95250</xdr:rowOff>
    </xdr:from>
    <xdr:ext cx="561975" cy="530315"/>
    <xdr:pic>
      <xdr:nvPicPr>
        <xdr:cNvPr id="228" name="图片 22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839325" y="70770750"/>
          <a:ext cx="561975" cy="530315"/>
        </a:xfrm>
        <a:prstGeom prst="rect">
          <a:avLst/>
        </a:prstGeom>
      </xdr:spPr>
    </xdr:pic>
    <xdr:clientData/>
  </xdr:oneCellAnchor>
  <xdr:oneCellAnchor>
    <xdr:from>
      <xdr:col>10</xdr:col>
      <xdr:colOff>47625</xdr:colOff>
      <xdr:row>225</xdr:row>
      <xdr:rowOff>66675</xdr:rowOff>
    </xdr:from>
    <xdr:ext cx="523875" cy="531254"/>
    <xdr:pic>
      <xdr:nvPicPr>
        <xdr:cNvPr id="229" name="图片 2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810750" y="71418450"/>
          <a:ext cx="523875" cy="531254"/>
        </a:xfrm>
        <a:prstGeom prst="rect">
          <a:avLst/>
        </a:prstGeom>
      </xdr:spPr>
    </xdr:pic>
    <xdr:clientData/>
  </xdr:oneCellAnchor>
  <xdr:twoCellAnchor editAs="oneCell">
    <xdr:from>
      <xdr:col>10</xdr:col>
      <xdr:colOff>76200</xdr:colOff>
      <xdr:row>226</xdr:row>
      <xdr:rowOff>114300</xdr:rowOff>
    </xdr:from>
    <xdr:to>
      <xdr:col>10</xdr:col>
      <xdr:colOff>600075</xdr:colOff>
      <xdr:row>226</xdr:row>
      <xdr:rowOff>630471</xdr:rowOff>
    </xdr:to>
    <xdr:pic>
      <xdr:nvPicPr>
        <xdr:cNvPr id="230" name="图片 229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839325" y="72142350"/>
          <a:ext cx="523875" cy="516171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227</xdr:row>
      <xdr:rowOff>95250</xdr:rowOff>
    </xdr:from>
    <xdr:to>
      <xdr:col>10</xdr:col>
      <xdr:colOff>594447</xdr:colOff>
      <xdr:row>227</xdr:row>
      <xdr:rowOff>600075</xdr:rowOff>
    </xdr:to>
    <xdr:pic>
      <xdr:nvPicPr>
        <xdr:cNvPr id="231" name="图片 230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9829800" y="72799575"/>
          <a:ext cx="527772" cy="50482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228</xdr:row>
      <xdr:rowOff>57150</xdr:rowOff>
    </xdr:from>
    <xdr:to>
      <xdr:col>10</xdr:col>
      <xdr:colOff>666750</xdr:colOff>
      <xdr:row>228</xdr:row>
      <xdr:rowOff>589477</xdr:rowOff>
    </xdr:to>
    <xdr:pic>
      <xdr:nvPicPr>
        <xdr:cNvPr id="232" name="图片 231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9839325" y="73437750"/>
          <a:ext cx="590550" cy="532327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229</xdr:row>
      <xdr:rowOff>104775</xdr:rowOff>
    </xdr:from>
    <xdr:to>
      <xdr:col>10</xdr:col>
      <xdr:colOff>581025</xdr:colOff>
      <xdr:row>229</xdr:row>
      <xdr:rowOff>617024</xdr:rowOff>
    </xdr:to>
    <xdr:pic>
      <xdr:nvPicPr>
        <xdr:cNvPr id="233" name="图片 232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839325" y="74161650"/>
          <a:ext cx="504825" cy="512249"/>
        </a:xfrm>
        <a:prstGeom prst="rect">
          <a:avLst/>
        </a:prstGeom>
      </xdr:spPr>
    </xdr:pic>
    <xdr:clientData/>
  </xdr:twoCellAnchor>
  <xdr:oneCellAnchor>
    <xdr:from>
      <xdr:col>4</xdr:col>
      <xdr:colOff>57150</xdr:colOff>
      <xdr:row>275</xdr:row>
      <xdr:rowOff>66675</xdr:rowOff>
    </xdr:from>
    <xdr:ext cx="561975" cy="530315"/>
    <xdr:pic>
      <xdr:nvPicPr>
        <xdr:cNvPr id="245" name="图片 24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696575" y="70742175"/>
          <a:ext cx="561975" cy="530315"/>
        </a:xfrm>
        <a:prstGeom prst="rect">
          <a:avLst/>
        </a:prstGeom>
      </xdr:spPr>
    </xdr:pic>
    <xdr:clientData/>
  </xdr:oneCellAnchor>
  <xdr:oneCellAnchor>
    <xdr:from>
      <xdr:col>4</xdr:col>
      <xdr:colOff>66676</xdr:colOff>
      <xdr:row>276</xdr:row>
      <xdr:rowOff>57150</xdr:rowOff>
    </xdr:from>
    <xdr:ext cx="533400" cy="517939"/>
    <xdr:pic>
      <xdr:nvPicPr>
        <xdr:cNvPr id="246" name="图片 245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0706101" y="71408925"/>
          <a:ext cx="533400" cy="517939"/>
        </a:xfrm>
        <a:prstGeom prst="rect">
          <a:avLst/>
        </a:prstGeom>
      </xdr:spPr>
    </xdr:pic>
    <xdr:clientData/>
  </xdr:oneCellAnchor>
  <xdr:oneCellAnchor>
    <xdr:from>
      <xdr:col>4</xdr:col>
      <xdr:colOff>104775</xdr:colOff>
      <xdr:row>277</xdr:row>
      <xdr:rowOff>66675</xdr:rowOff>
    </xdr:from>
    <xdr:ext cx="551277" cy="542925"/>
    <xdr:pic>
      <xdr:nvPicPr>
        <xdr:cNvPr id="247" name="图片 246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0744200" y="72094725"/>
          <a:ext cx="551277" cy="542925"/>
        </a:xfrm>
        <a:prstGeom prst="rect">
          <a:avLst/>
        </a:prstGeom>
      </xdr:spPr>
    </xdr:pic>
    <xdr:clientData/>
  </xdr:oneCellAnchor>
  <xdr:oneCellAnchor>
    <xdr:from>
      <xdr:col>4</xdr:col>
      <xdr:colOff>85725</xdr:colOff>
      <xdr:row>278</xdr:row>
      <xdr:rowOff>85725</xdr:rowOff>
    </xdr:from>
    <xdr:ext cx="523875" cy="531254"/>
    <xdr:pic>
      <xdr:nvPicPr>
        <xdr:cNvPr id="248" name="图片 24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25150" y="72790050"/>
          <a:ext cx="523875" cy="531254"/>
        </a:xfrm>
        <a:prstGeom prst="rect">
          <a:avLst/>
        </a:prstGeom>
      </xdr:spPr>
    </xdr:pic>
    <xdr:clientData/>
  </xdr:oneCellAnchor>
  <xdr:oneCellAnchor>
    <xdr:from>
      <xdr:col>4</xdr:col>
      <xdr:colOff>133350</xdr:colOff>
      <xdr:row>279</xdr:row>
      <xdr:rowOff>76200</xdr:rowOff>
    </xdr:from>
    <xdr:ext cx="542925" cy="542925"/>
    <xdr:pic>
      <xdr:nvPicPr>
        <xdr:cNvPr id="249" name="图片 248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0772775" y="73456800"/>
          <a:ext cx="542925" cy="542925"/>
        </a:xfrm>
        <a:prstGeom prst="rect">
          <a:avLst/>
        </a:prstGeom>
      </xdr:spPr>
    </xdr:pic>
    <xdr:clientData/>
  </xdr:oneCellAnchor>
  <xdr:oneCellAnchor>
    <xdr:from>
      <xdr:col>4</xdr:col>
      <xdr:colOff>57150</xdr:colOff>
      <xdr:row>280</xdr:row>
      <xdr:rowOff>76201</xdr:rowOff>
    </xdr:from>
    <xdr:ext cx="561975" cy="545686"/>
    <xdr:pic>
      <xdr:nvPicPr>
        <xdr:cNvPr id="250" name="图片 249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0696575" y="74133076"/>
          <a:ext cx="561975" cy="545686"/>
        </a:xfrm>
        <a:prstGeom prst="rect">
          <a:avLst/>
        </a:prstGeom>
      </xdr:spPr>
    </xdr:pic>
    <xdr:clientData/>
  </xdr:oneCellAnchor>
  <xdr:oneCellAnchor>
    <xdr:from>
      <xdr:col>4</xdr:col>
      <xdr:colOff>95250</xdr:colOff>
      <xdr:row>281</xdr:row>
      <xdr:rowOff>85725</xdr:rowOff>
    </xdr:from>
    <xdr:ext cx="529937" cy="485775"/>
    <xdr:pic>
      <xdr:nvPicPr>
        <xdr:cNvPr id="251" name="图片 250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0734675" y="74818875"/>
          <a:ext cx="529937" cy="485775"/>
        </a:xfrm>
        <a:prstGeom prst="rect">
          <a:avLst/>
        </a:prstGeom>
      </xdr:spPr>
    </xdr:pic>
    <xdr:clientData/>
  </xdr:oneCellAnchor>
  <xdr:oneCellAnchor>
    <xdr:from>
      <xdr:col>4</xdr:col>
      <xdr:colOff>76200</xdr:colOff>
      <xdr:row>282</xdr:row>
      <xdr:rowOff>133350</xdr:rowOff>
    </xdr:from>
    <xdr:ext cx="523875" cy="508467"/>
    <xdr:pic>
      <xdr:nvPicPr>
        <xdr:cNvPr id="252" name="图片 251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0715625" y="75542775"/>
          <a:ext cx="523875" cy="508467"/>
        </a:xfrm>
        <a:prstGeom prst="rect">
          <a:avLst/>
        </a:prstGeom>
      </xdr:spPr>
    </xdr:pic>
    <xdr:clientData/>
  </xdr:oneCellAnchor>
  <xdr:oneCellAnchor>
    <xdr:from>
      <xdr:col>4</xdr:col>
      <xdr:colOff>95251</xdr:colOff>
      <xdr:row>283</xdr:row>
      <xdr:rowOff>47626</xdr:rowOff>
    </xdr:from>
    <xdr:ext cx="509868" cy="495300"/>
    <xdr:pic>
      <xdr:nvPicPr>
        <xdr:cNvPr id="253" name="图片 252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0734676" y="76133326"/>
          <a:ext cx="509868" cy="495300"/>
        </a:xfrm>
        <a:prstGeom prst="rect">
          <a:avLst/>
        </a:prstGeom>
      </xdr:spPr>
    </xdr:pic>
    <xdr:clientData/>
  </xdr:oneCellAnchor>
  <xdr:oneCellAnchor>
    <xdr:from>
      <xdr:col>4</xdr:col>
      <xdr:colOff>95250</xdr:colOff>
      <xdr:row>284</xdr:row>
      <xdr:rowOff>57150</xdr:rowOff>
    </xdr:from>
    <xdr:ext cx="542925" cy="584056"/>
    <xdr:pic>
      <xdr:nvPicPr>
        <xdr:cNvPr id="254" name="图片 253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0734675" y="76819125"/>
          <a:ext cx="542925" cy="584056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285</xdr:row>
      <xdr:rowOff>66675</xdr:rowOff>
    </xdr:from>
    <xdr:ext cx="537890" cy="561975"/>
    <xdr:pic>
      <xdr:nvPicPr>
        <xdr:cNvPr id="255" name="图片 254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0753726" y="77504925"/>
          <a:ext cx="537890" cy="5619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9"/>
  <sheetViews>
    <sheetView topLeftCell="A116" workbookViewId="0">
      <pane xSplit="3" topLeftCell="D1" activePane="topRight" state="frozen"/>
      <selection activeCell="A96" sqref="A96"/>
      <selection pane="topRight" activeCell="R58" sqref="R58"/>
    </sheetView>
  </sheetViews>
  <sheetFormatPr defaultRowHeight="13.5" x14ac:dyDescent="0.15"/>
  <cols>
    <col min="1" max="1" width="11.375" bestFit="1" customWidth="1"/>
    <col min="2" max="2" width="24.5" bestFit="1" customWidth="1"/>
    <col min="3" max="3" width="14" bestFit="1" customWidth="1"/>
    <col min="4" max="11" width="13.125" customWidth="1"/>
    <col min="12" max="12" width="16" bestFit="1" customWidth="1"/>
    <col min="14" max="14" width="9" customWidth="1"/>
  </cols>
  <sheetData>
    <row r="1" spans="1:12" s="10" customFormat="1" ht="20.25" customHeight="1" x14ac:dyDescent="0.15">
      <c r="A1" s="9"/>
      <c r="B1" s="9"/>
      <c r="C1" s="9"/>
      <c r="D1" s="9"/>
      <c r="E1" s="8" t="s">
        <v>51</v>
      </c>
      <c r="F1" s="8" t="s">
        <v>52</v>
      </c>
      <c r="G1" s="8" t="s">
        <v>46</v>
      </c>
      <c r="H1" s="8" t="s">
        <v>47</v>
      </c>
      <c r="I1" s="8" t="s">
        <v>48</v>
      </c>
      <c r="J1" s="8" t="s">
        <v>49</v>
      </c>
      <c r="K1" s="8" t="s">
        <v>50</v>
      </c>
      <c r="L1" s="8" t="s">
        <v>53</v>
      </c>
    </row>
    <row r="2" spans="1:12" ht="24" customHeight="1" x14ac:dyDescent="0.15">
      <c r="A2" s="1"/>
      <c r="B2" s="2" t="s">
        <v>0</v>
      </c>
      <c r="C2" s="2"/>
      <c r="D2" s="3" t="s">
        <v>45</v>
      </c>
      <c r="E2" s="4">
        <v>8</v>
      </c>
      <c r="F2" s="4">
        <v>9</v>
      </c>
      <c r="G2" s="4">
        <v>10</v>
      </c>
      <c r="H2" s="4">
        <v>11</v>
      </c>
      <c r="I2" s="4">
        <v>12</v>
      </c>
      <c r="J2" s="4">
        <v>13</v>
      </c>
      <c r="K2" s="4">
        <v>14</v>
      </c>
      <c r="L2" s="6" t="s">
        <v>37</v>
      </c>
    </row>
    <row r="3" spans="1:12" ht="20.25" x14ac:dyDescent="0.15">
      <c r="A3" s="234" t="s">
        <v>1</v>
      </c>
      <c r="B3" s="17" t="s">
        <v>1</v>
      </c>
      <c r="C3" s="231" t="s">
        <v>2</v>
      </c>
      <c r="D3" s="17"/>
      <c r="E3" s="17"/>
      <c r="F3" s="15"/>
      <c r="G3" s="17">
        <v>388</v>
      </c>
      <c r="H3" s="17">
        <v>507</v>
      </c>
      <c r="I3" s="17">
        <v>1203</v>
      </c>
      <c r="J3" s="18">
        <v>2118</v>
      </c>
      <c r="K3" s="24">
        <v>2307</v>
      </c>
      <c r="L3" s="17"/>
    </row>
    <row r="4" spans="1:12" ht="20.25" x14ac:dyDescent="0.15">
      <c r="A4" s="235"/>
      <c r="B4" s="17" t="s">
        <v>3</v>
      </c>
      <c r="C4" s="232"/>
      <c r="D4" s="17"/>
      <c r="E4" s="17"/>
      <c r="F4" s="12"/>
      <c r="G4" s="17">
        <v>2</v>
      </c>
      <c r="H4" s="17">
        <v>3</v>
      </c>
      <c r="I4" s="17">
        <v>7</v>
      </c>
      <c r="J4" s="18">
        <v>13</v>
      </c>
      <c r="K4" s="24">
        <v>13</v>
      </c>
      <c r="L4" s="17"/>
    </row>
    <row r="5" spans="1:12" ht="20.25" x14ac:dyDescent="0.15">
      <c r="A5" s="235"/>
      <c r="B5" s="17" t="s">
        <v>4</v>
      </c>
      <c r="C5" s="232"/>
      <c r="D5" s="17"/>
      <c r="E5" s="17"/>
      <c r="F5" s="12"/>
      <c r="G5" s="17">
        <v>194</v>
      </c>
      <c r="H5" s="17">
        <v>169</v>
      </c>
      <c r="I5" s="17">
        <v>171.85</v>
      </c>
      <c r="J5" s="18">
        <v>177.46</v>
      </c>
      <c r="K5" s="24">
        <v>177.46</v>
      </c>
      <c r="L5" s="17"/>
    </row>
    <row r="6" spans="1:12" ht="20.25" x14ac:dyDescent="0.15">
      <c r="A6" s="235"/>
      <c r="B6" s="17" t="s">
        <v>5</v>
      </c>
      <c r="C6" s="232"/>
      <c r="D6" s="17"/>
      <c r="E6" s="17"/>
      <c r="F6" s="17"/>
      <c r="G6" s="17">
        <v>388</v>
      </c>
      <c r="H6" s="17">
        <v>507</v>
      </c>
      <c r="I6" s="17">
        <v>1203</v>
      </c>
      <c r="J6" s="18">
        <v>2118</v>
      </c>
      <c r="K6" s="24">
        <v>2307</v>
      </c>
      <c r="L6" s="17"/>
    </row>
    <row r="7" spans="1:12" ht="20.25" x14ac:dyDescent="0.15">
      <c r="A7" s="235"/>
      <c r="B7" s="17" t="s">
        <v>55</v>
      </c>
      <c r="C7" s="232"/>
      <c r="D7" s="17"/>
      <c r="E7" s="17"/>
      <c r="F7" s="17"/>
      <c r="G7" s="17">
        <f>G3-G6</f>
        <v>0</v>
      </c>
      <c r="H7" s="17">
        <f t="shared" ref="H7:K7" si="0">H3-H6</f>
        <v>0</v>
      </c>
      <c r="I7" s="17">
        <f t="shared" si="0"/>
        <v>0</v>
      </c>
      <c r="J7" s="18">
        <f t="shared" si="0"/>
        <v>0</v>
      </c>
      <c r="K7" s="24">
        <f t="shared" si="0"/>
        <v>0</v>
      </c>
      <c r="L7" s="17"/>
    </row>
    <row r="8" spans="1:12" ht="20.25" x14ac:dyDescent="0.15">
      <c r="A8" s="236"/>
      <c r="B8" s="40" t="s">
        <v>61</v>
      </c>
      <c r="C8" s="232"/>
      <c r="D8" s="40"/>
      <c r="E8" s="40"/>
      <c r="F8" s="40"/>
      <c r="G8" s="40"/>
      <c r="H8" s="40"/>
      <c r="I8" s="40"/>
      <c r="J8" s="18"/>
      <c r="K8" s="39"/>
      <c r="L8" s="40"/>
    </row>
    <row r="9" spans="1:12" ht="20.25" x14ac:dyDescent="0.15">
      <c r="A9" s="226" t="s">
        <v>6</v>
      </c>
      <c r="B9" s="17" t="s">
        <v>6</v>
      </c>
      <c r="C9" s="232"/>
      <c r="D9" s="17"/>
      <c r="E9" s="11"/>
      <c r="F9" s="11"/>
      <c r="G9" s="11">
        <v>0.1052</v>
      </c>
      <c r="H9" s="11">
        <v>0.13039999999999999</v>
      </c>
      <c r="I9" s="11">
        <v>5.1400000000000001E-2</v>
      </c>
      <c r="J9" s="19">
        <v>3.3000000000000002E-2</v>
      </c>
      <c r="K9" s="29">
        <v>2.5100000000000001E-2</v>
      </c>
      <c r="L9" s="17"/>
    </row>
    <row r="10" spans="1:12" ht="20.25" x14ac:dyDescent="0.15">
      <c r="A10" s="226"/>
      <c r="B10" s="17" t="s">
        <v>7</v>
      </c>
      <c r="C10" s="232"/>
      <c r="D10" s="17"/>
      <c r="E10" s="17"/>
      <c r="F10" s="17"/>
      <c r="G10" s="17"/>
      <c r="H10" s="17"/>
      <c r="I10" s="17"/>
      <c r="J10" s="18"/>
      <c r="K10" s="17"/>
      <c r="L10" s="17"/>
    </row>
    <row r="11" spans="1:12" ht="20.25" x14ac:dyDescent="0.15">
      <c r="A11" s="234" t="s">
        <v>8</v>
      </c>
      <c r="B11" s="17" t="s">
        <v>9</v>
      </c>
      <c r="C11" s="232"/>
      <c r="D11" s="17"/>
      <c r="E11" s="17"/>
      <c r="F11" s="17"/>
      <c r="G11" s="17">
        <v>15683</v>
      </c>
      <c r="H11" s="17">
        <v>15683</v>
      </c>
      <c r="I11" s="17">
        <v>15265</v>
      </c>
      <c r="J11" s="17">
        <v>14283</v>
      </c>
      <c r="K11" s="17">
        <v>14283</v>
      </c>
      <c r="L11" s="17"/>
    </row>
    <row r="12" spans="1:12" ht="20.25" x14ac:dyDescent="0.15">
      <c r="A12" s="235"/>
      <c r="B12" s="17" t="s">
        <v>10</v>
      </c>
      <c r="C12" s="232"/>
      <c r="D12" s="17"/>
      <c r="E12" s="17"/>
      <c r="F12" s="13"/>
      <c r="G12" s="17">
        <v>1</v>
      </c>
      <c r="H12" s="17">
        <v>1</v>
      </c>
      <c r="I12" s="17">
        <v>1</v>
      </c>
      <c r="J12" s="17">
        <v>1</v>
      </c>
      <c r="K12" s="17">
        <v>1</v>
      </c>
      <c r="L12" s="17"/>
    </row>
    <row r="13" spans="1:12" ht="20.25" x14ac:dyDescent="0.15">
      <c r="A13" s="235"/>
      <c r="B13" s="17" t="s">
        <v>11</v>
      </c>
      <c r="C13" s="232"/>
      <c r="D13" s="17"/>
      <c r="E13" s="11"/>
      <c r="F13" s="11"/>
      <c r="G13" s="17">
        <v>0</v>
      </c>
      <c r="H13" s="13">
        <v>0</v>
      </c>
      <c r="I13" s="13">
        <v>0</v>
      </c>
      <c r="J13" s="13">
        <v>0</v>
      </c>
      <c r="K13" s="13">
        <v>0</v>
      </c>
      <c r="L13" s="17"/>
    </row>
    <row r="14" spans="1:12" ht="20.25" x14ac:dyDescent="0.15">
      <c r="A14" s="235"/>
      <c r="B14" s="17" t="s">
        <v>12</v>
      </c>
      <c r="C14" s="232"/>
      <c r="D14" s="17"/>
      <c r="E14" s="17"/>
      <c r="F14" s="13"/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/>
    </row>
    <row r="15" spans="1:12" ht="20.25" x14ac:dyDescent="0.15">
      <c r="A15" s="235"/>
      <c r="B15" s="17" t="s">
        <v>13</v>
      </c>
      <c r="C15" s="232"/>
      <c r="D15" s="17"/>
      <c r="E15" s="17"/>
      <c r="F15" s="13"/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/>
    </row>
    <row r="16" spans="1:12" ht="20.25" x14ac:dyDescent="0.15">
      <c r="A16" s="235"/>
      <c r="B16" s="17" t="s">
        <v>14</v>
      </c>
      <c r="C16" s="232"/>
      <c r="D16" s="17"/>
      <c r="E16" s="17"/>
      <c r="F16" s="13"/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/>
    </row>
    <row r="17" spans="1:12" ht="20.25" x14ac:dyDescent="0.15">
      <c r="A17" s="236"/>
      <c r="B17" s="17" t="s">
        <v>15</v>
      </c>
      <c r="C17" s="233"/>
      <c r="D17" s="17"/>
      <c r="E17" s="17"/>
      <c r="F17" s="13"/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/>
    </row>
    <row r="18" spans="1:12" ht="20.25" x14ac:dyDescent="0.15">
      <c r="A18" s="237" t="s">
        <v>16</v>
      </c>
      <c r="B18" s="16" t="s">
        <v>17</v>
      </c>
      <c r="C18" s="238" t="s">
        <v>2</v>
      </c>
      <c r="D18" s="16"/>
      <c r="E18" s="16"/>
      <c r="F18" s="16"/>
      <c r="G18" s="16">
        <v>19</v>
      </c>
      <c r="H18" s="16">
        <v>23</v>
      </c>
      <c r="I18" s="16">
        <v>136</v>
      </c>
      <c r="J18" s="16">
        <v>393</v>
      </c>
      <c r="K18" s="16">
        <v>518</v>
      </c>
      <c r="L18" s="16"/>
    </row>
    <row r="19" spans="1:12" ht="20.25" x14ac:dyDescent="0.15">
      <c r="A19" s="237"/>
      <c r="B19" s="16" t="s">
        <v>18</v>
      </c>
      <c r="C19" s="238"/>
      <c r="D19" s="16"/>
      <c r="E19" s="16"/>
      <c r="F19" s="16"/>
      <c r="G19" s="16">
        <v>4</v>
      </c>
      <c r="H19" s="16">
        <v>2</v>
      </c>
      <c r="I19" s="16">
        <v>4</v>
      </c>
      <c r="J19" s="16">
        <v>4</v>
      </c>
      <c r="K19" s="16">
        <v>6</v>
      </c>
      <c r="L19" s="16"/>
    </row>
    <row r="20" spans="1:12" ht="20.25" x14ac:dyDescent="0.15">
      <c r="A20" s="237"/>
      <c r="B20" s="16" t="s">
        <v>19</v>
      </c>
      <c r="C20" s="238"/>
      <c r="D20" s="16"/>
      <c r="E20" s="16"/>
      <c r="F20" s="16"/>
      <c r="G20" s="16">
        <v>6</v>
      </c>
      <c r="H20" s="16">
        <v>7</v>
      </c>
      <c r="I20" s="16">
        <v>21</v>
      </c>
      <c r="J20" s="16">
        <v>65</v>
      </c>
      <c r="K20" s="16">
        <v>82</v>
      </c>
      <c r="L20" s="16"/>
    </row>
    <row r="21" spans="1:12" ht="20.25" x14ac:dyDescent="0.15">
      <c r="A21" s="237"/>
      <c r="B21" s="16" t="s">
        <v>20</v>
      </c>
      <c r="C21" s="238"/>
      <c r="D21" s="16"/>
      <c r="E21" s="14"/>
      <c r="F21" s="14"/>
      <c r="G21" s="14">
        <f>(G20+G19)/G18</f>
        <v>0.52631578947368418</v>
      </c>
      <c r="H21" s="14">
        <f>(H20+H19)/H18</f>
        <v>0.39130434782608697</v>
      </c>
      <c r="I21" s="14">
        <f>(I20+I19)/I18</f>
        <v>0.18382352941176472</v>
      </c>
      <c r="J21" s="14">
        <f>(J20+J19)/J18</f>
        <v>0.17557251908396945</v>
      </c>
      <c r="K21" s="14">
        <f>(K20+K19)/K18</f>
        <v>0.16988416988416988</v>
      </c>
      <c r="L21" s="16"/>
    </row>
    <row r="22" spans="1:12" ht="20.25" x14ac:dyDescent="0.15">
      <c r="A22" s="237"/>
      <c r="B22" s="16" t="s">
        <v>21</v>
      </c>
      <c r="C22" s="238" t="s">
        <v>22</v>
      </c>
      <c r="D22" s="16"/>
      <c r="E22" s="16"/>
      <c r="F22" s="16"/>
      <c r="G22" s="16"/>
      <c r="H22" s="16">
        <v>7.15</v>
      </c>
      <c r="I22" s="16">
        <v>299.45</v>
      </c>
      <c r="J22" s="16">
        <v>573.03</v>
      </c>
      <c r="K22" s="16">
        <v>594.08000000000004</v>
      </c>
      <c r="L22" s="16"/>
    </row>
    <row r="23" spans="1:12" ht="20.25" x14ac:dyDescent="0.15">
      <c r="A23" s="237"/>
      <c r="B23" s="16" t="s">
        <v>23</v>
      </c>
      <c r="C23" s="238"/>
      <c r="D23" s="16"/>
      <c r="E23" s="16"/>
      <c r="F23" s="16"/>
      <c r="G23" s="16"/>
      <c r="H23" s="16">
        <v>8</v>
      </c>
      <c r="I23" s="16">
        <v>95</v>
      </c>
      <c r="J23" s="16">
        <v>305</v>
      </c>
      <c r="K23" s="16">
        <v>421</v>
      </c>
      <c r="L23" s="16"/>
    </row>
    <row r="24" spans="1:12" ht="20.25" x14ac:dyDescent="0.15">
      <c r="A24" s="237"/>
      <c r="B24" s="16" t="s">
        <v>24</v>
      </c>
      <c r="C24" s="238"/>
      <c r="D24" s="16"/>
      <c r="E24" s="14"/>
      <c r="F24" s="14"/>
      <c r="G24" s="16"/>
      <c r="H24" s="14">
        <v>1.2699999999999999E-2</v>
      </c>
      <c r="I24" s="14">
        <v>1.21E-2</v>
      </c>
      <c r="J24" s="14">
        <v>1.3899999999999999E-2</v>
      </c>
      <c r="K24" s="14">
        <v>1.66E-2</v>
      </c>
      <c r="L24" s="16"/>
    </row>
    <row r="25" spans="1:12" ht="20.25" x14ac:dyDescent="0.15">
      <c r="A25" s="237"/>
      <c r="B25" s="16" t="s">
        <v>25</v>
      </c>
      <c r="C25" s="238"/>
      <c r="D25" s="16"/>
      <c r="E25" s="16"/>
      <c r="F25" s="16"/>
      <c r="G25" s="14"/>
      <c r="H25" s="14"/>
      <c r="I25" s="16"/>
      <c r="J25" s="16"/>
      <c r="K25" s="16"/>
      <c r="L25" s="16"/>
    </row>
    <row r="26" spans="1:12" ht="20.25" x14ac:dyDescent="0.15">
      <c r="A26" s="237"/>
      <c r="B26" s="16" t="s">
        <v>26</v>
      </c>
      <c r="C26" s="238"/>
      <c r="D26" s="16"/>
      <c r="E26" s="14"/>
      <c r="F26" s="14"/>
      <c r="G26" s="16"/>
      <c r="H26" s="14">
        <f>H23/H18</f>
        <v>0.34782608695652173</v>
      </c>
      <c r="I26" s="14">
        <f>I23/I18</f>
        <v>0.69852941176470584</v>
      </c>
      <c r="J26" s="14">
        <f>J23/J18</f>
        <v>0.77608142493638677</v>
      </c>
      <c r="K26" s="14">
        <f>K23/K18</f>
        <v>0.81274131274131278</v>
      </c>
      <c r="L26" s="16"/>
    </row>
    <row r="27" spans="1:12" ht="20.25" x14ac:dyDescent="0.15">
      <c r="A27" s="237"/>
      <c r="B27" s="16" t="s">
        <v>27</v>
      </c>
      <c r="C27" s="238"/>
      <c r="D27" s="16"/>
      <c r="E27" s="16"/>
      <c r="F27" s="16"/>
      <c r="G27" s="16"/>
      <c r="H27" s="16">
        <f>H25/H22</f>
        <v>0</v>
      </c>
      <c r="I27" s="16">
        <f>I25/I22</f>
        <v>0</v>
      </c>
      <c r="J27" s="16">
        <f>J25/J22</f>
        <v>0</v>
      </c>
      <c r="K27" s="16">
        <f>K25/K22</f>
        <v>0</v>
      </c>
      <c r="L27" s="16"/>
    </row>
    <row r="28" spans="1:12" ht="20.25" x14ac:dyDescent="0.15">
      <c r="A28" s="237"/>
      <c r="B28" s="16" t="s">
        <v>28</v>
      </c>
      <c r="C28" s="238" t="s">
        <v>29</v>
      </c>
      <c r="D28" s="16"/>
      <c r="E28" s="16"/>
      <c r="F28" s="16"/>
      <c r="G28" s="16"/>
      <c r="H28" s="16"/>
      <c r="I28" s="16"/>
      <c r="J28" s="16"/>
      <c r="K28" s="16"/>
      <c r="L28" s="16"/>
    </row>
    <row r="29" spans="1:12" ht="20.25" x14ac:dyDescent="0.15">
      <c r="A29" s="237"/>
      <c r="B29" s="16" t="s">
        <v>30</v>
      </c>
      <c r="C29" s="238"/>
      <c r="D29" s="16"/>
      <c r="E29" s="16"/>
      <c r="F29" s="16"/>
      <c r="G29" s="16"/>
      <c r="H29" s="16"/>
      <c r="I29" s="16"/>
      <c r="J29" s="16"/>
      <c r="K29" s="16"/>
      <c r="L29" s="16"/>
    </row>
    <row r="30" spans="1:12" ht="20.25" x14ac:dyDescent="0.15">
      <c r="A30" s="237"/>
      <c r="B30" s="16" t="s">
        <v>31</v>
      </c>
      <c r="C30" s="238"/>
      <c r="D30" s="16"/>
      <c r="E30" s="16"/>
      <c r="F30" s="16"/>
      <c r="G30" s="16"/>
      <c r="H30" s="16"/>
      <c r="I30" s="16"/>
      <c r="J30" s="16"/>
      <c r="K30" s="16"/>
      <c r="L30" s="16"/>
    </row>
    <row r="31" spans="1:12" ht="20.25" x14ac:dyDescent="0.15">
      <c r="A31" s="237"/>
      <c r="B31" s="16" t="s">
        <v>32</v>
      </c>
      <c r="C31" s="238"/>
      <c r="D31" s="16"/>
      <c r="E31" s="16"/>
      <c r="F31" s="16"/>
      <c r="G31" s="16"/>
      <c r="H31" s="16"/>
      <c r="I31" s="16"/>
      <c r="J31" s="16"/>
      <c r="K31" s="16"/>
      <c r="L31" s="16"/>
    </row>
    <row r="32" spans="1:12" ht="20.25" x14ac:dyDescent="0.35">
      <c r="A32" s="226" t="s">
        <v>33</v>
      </c>
      <c r="B32" s="17" t="s">
        <v>34</v>
      </c>
      <c r="C32" s="227" t="s">
        <v>2</v>
      </c>
      <c r="D32" s="17"/>
      <c r="E32" s="17"/>
      <c r="F32" s="17"/>
      <c r="G32" s="17"/>
      <c r="H32" s="17"/>
      <c r="I32" s="17"/>
      <c r="J32" s="17"/>
      <c r="K32" s="17"/>
      <c r="L32" s="20"/>
    </row>
    <row r="33" spans="1:12" ht="20.25" x14ac:dyDescent="0.35">
      <c r="A33" s="226"/>
      <c r="B33" s="17" t="s">
        <v>35</v>
      </c>
      <c r="C33" s="227"/>
      <c r="D33" s="17"/>
      <c r="E33" s="17"/>
      <c r="F33" s="17"/>
      <c r="G33" s="21"/>
      <c r="H33" s="17"/>
      <c r="I33" s="17"/>
      <c r="J33" s="17"/>
      <c r="K33" s="17"/>
      <c r="L33" s="20"/>
    </row>
    <row r="34" spans="1:12" ht="20.25" x14ac:dyDescent="0.35">
      <c r="A34" s="226"/>
      <c r="B34" s="17" t="s">
        <v>36</v>
      </c>
      <c r="C34" s="227"/>
      <c r="D34" s="17"/>
      <c r="E34" s="17"/>
      <c r="F34" s="17"/>
      <c r="G34" s="17"/>
      <c r="H34" s="17"/>
      <c r="I34" s="17"/>
      <c r="J34" s="17"/>
      <c r="K34" s="17"/>
      <c r="L34" s="20"/>
    </row>
    <row r="35" spans="1:12" ht="43.5" customHeight="1" x14ac:dyDescent="0.35">
      <c r="A35" s="228" t="s">
        <v>38</v>
      </c>
      <c r="B35" s="5" t="s">
        <v>40</v>
      </c>
      <c r="C35" s="228" t="s">
        <v>39</v>
      </c>
      <c r="D35" s="7"/>
      <c r="E35" s="22"/>
      <c r="F35" s="22"/>
      <c r="G35" s="5"/>
      <c r="H35" s="22"/>
      <c r="I35" s="22"/>
      <c r="J35" s="22"/>
      <c r="K35" s="22"/>
      <c r="L35" s="22"/>
    </row>
    <row r="36" spans="1:12" ht="43.5" customHeight="1" x14ac:dyDescent="0.35">
      <c r="A36" s="229"/>
      <c r="B36" s="5" t="s">
        <v>41</v>
      </c>
      <c r="C36" s="229"/>
      <c r="D36" s="7"/>
      <c r="E36" s="22"/>
      <c r="F36" s="22"/>
      <c r="G36" s="22"/>
      <c r="H36" s="22"/>
      <c r="I36" s="22"/>
      <c r="J36" s="22"/>
      <c r="K36" s="22"/>
      <c r="L36" s="22"/>
    </row>
    <row r="37" spans="1:12" ht="43.5" customHeight="1" x14ac:dyDescent="0.35">
      <c r="A37" s="229"/>
      <c r="B37" s="5" t="s">
        <v>42</v>
      </c>
      <c r="C37" s="229"/>
      <c r="D37" s="7"/>
      <c r="E37" s="22"/>
      <c r="F37" s="22"/>
      <c r="G37" s="22"/>
      <c r="H37" s="22"/>
      <c r="I37" s="22"/>
      <c r="J37" s="22"/>
      <c r="K37" s="22"/>
      <c r="L37" s="22"/>
    </row>
    <row r="38" spans="1:12" ht="43.5" customHeight="1" x14ac:dyDescent="0.35">
      <c r="A38" s="229"/>
      <c r="B38" s="5" t="s">
        <v>43</v>
      </c>
      <c r="C38" s="229"/>
      <c r="D38" s="7"/>
      <c r="E38" s="22"/>
      <c r="F38" s="22"/>
      <c r="G38" s="22"/>
      <c r="H38" s="22"/>
      <c r="I38" s="22"/>
      <c r="J38" s="22"/>
      <c r="K38" s="22"/>
      <c r="L38" s="22"/>
    </row>
    <row r="39" spans="1:12" ht="43.5" customHeight="1" x14ac:dyDescent="0.35">
      <c r="A39" s="230"/>
      <c r="B39" s="5" t="s">
        <v>44</v>
      </c>
      <c r="C39" s="230"/>
      <c r="D39" s="7"/>
      <c r="E39" s="22"/>
      <c r="F39" s="22"/>
      <c r="G39" s="22"/>
      <c r="H39" s="22"/>
      <c r="I39" s="22"/>
      <c r="J39" s="22"/>
      <c r="K39" s="22"/>
      <c r="L39" s="22"/>
    </row>
    <row r="40" spans="1:12" ht="20.25" x14ac:dyDescent="0.15">
      <c r="A40" s="9"/>
      <c r="B40" s="9"/>
      <c r="C40" s="9"/>
      <c r="D40" s="9"/>
      <c r="E40" s="8" t="s">
        <v>51</v>
      </c>
      <c r="F40" s="8" t="s">
        <v>52</v>
      </c>
      <c r="G40" s="8" t="s">
        <v>46</v>
      </c>
      <c r="H40" s="8" t="s">
        <v>47</v>
      </c>
      <c r="I40" s="8" t="s">
        <v>48</v>
      </c>
      <c r="J40" s="8" t="s">
        <v>49</v>
      </c>
      <c r="K40" s="8" t="s">
        <v>50</v>
      </c>
      <c r="L40" s="8" t="s">
        <v>53</v>
      </c>
    </row>
    <row r="41" spans="1:12" ht="24.75" x14ac:dyDescent="0.15">
      <c r="A41" s="1"/>
      <c r="B41" s="2" t="s">
        <v>0</v>
      </c>
      <c r="C41" s="2"/>
      <c r="D41" s="3" t="s">
        <v>45</v>
      </c>
      <c r="E41" s="4">
        <v>15</v>
      </c>
      <c r="F41" s="4">
        <v>16</v>
      </c>
      <c r="G41" s="4">
        <v>17</v>
      </c>
      <c r="H41" s="4">
        <v>18</v>
      </c>
      <c r="I41" s="4">
        <v>19</v>
      </c>
      <c r="J41" s="4">
        <v>20</v>
      </c>
      <c r="K41" s="4">
        <v>21</v>
      </c>
      <c r="L41" s="6" t="s">
        <v>37</v>
      </c>
    </row>
    <row r="42" spans="1:12" ht="20.25" x14ac:dyDescent="0.35">
      <c r="A42" s="234" t="s">
        <v>1</v>
      </c>
      <c r="B42" s="17" t="s">
        <v>1</v>
      </c>
      <c r="C42" s="231" t="s">
        <v>2</v>
      </c>
      <c r="D42" s="17"/>
      <c r="E42" s="17">
        <v>885</v>
      </c>
      <c r="F42" s="15">
        <v>2840</v>
      </c>
      <c r="G42" s="17">
        <v>1930</v>
      </c>
      <c r="H42" s="17">
        <v>1472</v>
      </c>
      <c r="I42" s="17">
        <v>2755</v>
      </c>
      <c r="J42" s="17">
        <v>2625</v>
      </c>
      <c r="K42" s="17">
        <v>1710</v>
      </c>
      <c r="L42" s="20"/>
    </row>
    <row r="43" spans="1:12" ht="20.25" x14ac:dyDescent="0.35">
      <c r="A43" s="235"/>
      <c r="B43" s="17" t="s">
        <v>3</v>
      </c>
      <c r="C43" s="232"/>
      <c r="D43" s="68"/>
      <c r="E43" s="17">
        <v>5</v>
      </c>
      <c r="F43" s="12">
        <v>16</v>
      </c>
      <c r="G43" s="17">
        <v>9</v>
      </c>
      <c r="H43" s="17">
        <v>8</v>
      </c>
      <c r="I43" s="17">
        <v>15</v>
      </c>
      <c r="J43" s="17">
        <v>15</v>
      </c>
      <c r="K43" s="17">
        <v>10</v>
      </c>
      <c r="L43" s="20"/>
    </row>
    <row r="44" spans="1:12" ht="20.25" x14ac:dyDescent="0.35">
      <c r="A44" s="235"/>
      <c r="B44" s="17" t="s">
        <v>4</v>
      </c>
      <c r="C44" s="232"/>
      <c r="D44" s="68"/>
      <c r="E44" s="17">
        <v>177</v>
      </c>
      <c r="F44" s="12">
        <v>189.33</v>
      </c>
      <c r="G44" s="17">
        <v>214.44</v>
      </c>
      <c r="H44" s="17">
        <v>184</v>
      </c>
      <c r="I44" s="17">
        <v>183.66</v>
      </c>
      <c r="J44" s="17">
        <v>218.75</v>
      </c>
      <c r="K44" s="17">
        <v>213.75</v>
      </c>
      <c r="L44" s="20"/>
    </row>
    <row r="45" spans="1:12" ht="20.25" x14ac:dyDescent="0.35">
      <c r="A45" s="235"/>
      <c r="B45" s="17" t="s">
        <v>5</v>
      </c>
      <c r="C45" s="232"/>
      <c r="D45" s="68"/>
      <c r="E45" s="17">
        <v>885</v>
      </c>
      <c r="F45" s="17">
        <v>2496</v>
      </c>
      <c r="G45" s="17">
        <v>1323</v>
      </c>
      <c r="H45" s="17">
        <v>1283</v>
      </c>
      <c r="I45" s="17">
        <v>2377</v>
      </c>
      <c r="J45" s="17">
        <v>2456</v>
      </c>
      <c r="K45" s="17">
        <v>1710</v>
      </c>
      <c r="L45" s="20"/>
    </row>
    <row r="46" spans="1:12" s="32" customFormat="1" ht="20.25" x14ac:dyDescent="0.35">
      <c r="A46" s="235"/>
      <c r="B46" s="33" t="s">
        <v>54</v>
      </c>
      <c r="C46" s="232"/>
      <c r="D46" s="35"/>
      <c r="E46" s="33">
        <f t="shared" ref="E46:K46" si="1">E42-E45</f>
        <v>0</v>
      </c>
      <c r="F46" s="33">
        <f t="shared" si="1"/>
        <v>344</v>
      </c>
      <c r="G46" s="33">
        <f t="shared" si="1"/>
        <v>607</v>
      </c>
      <c r="H46" s="33">
        <f t="shared" si="1"/>
        <v>189</v>
      </c>
      <c r="I46" s="33">
        <f t="shared" si="1"/>
        <v>378</v>
      </c>
      <c r="J46" s="33">
        <f t="shared" si="1"/>
        <v>169</v>
      </c>
      <c r="K46" s="33">
        <f t="shared" si="1"/>
        <v>0</v>
      </c>
      <c r="L46" s="34"/>
    </row>
    <row r="47" spans="1:12" s="32" customFormat="1" ht="20.25" x14ac:dyDescent="0.35">
      <c r="A47" s="236"/>
      <c r="B47" s="31" t="s">
        <v>60</v>
      </c>
      <c r="C47" s="232"/>
      <c r="D47" s="68"/>
      <c r="E47" s="31"/>
      <c r="F47" s="31"/>
      <c r="G47" s="31">
        <v>189</v>
      </c>
      <c r="H47" s="31">
        <v>358</v>
      </c>
      <c r="I47" s="31">
        <v>0</v>
      </c>
      <c r="J47" s="31">
        <v>0</v>
      </c>
      <c r="K47" s="31">
        <v>0</v>
      </c>
      <c r="L47" s="42"/>
    </row>
    <row r="48" spans="1:12" ht="20.25" x14ac:dyDescent="0.35">
      <c r="A48" s="226" t="s">
        <v>6</v>
      </c>
      <c r="B48" s="17" t="s">
        <v>6</v>
      </c>
      <c r="C48" s="232"/>
      <c r="D48" s="68"/>
      <c r="E48" s="11">
        <v>1.24E-2</v>
      </c>
      <c r="F48" s="11">
        <v>2.58E-2</v>
      </c>
      <c r="G48" s="11">
        <v>1.35E-2</v>
      </c>
      <c r="H48" s="11">
        <v>1.21E-2</v>
      </c>
      <c r="I48" s="11">
        <v>2.0899999999999998E-2</v>
      </c>
      <c r="J48" s="11">
        <v>1.8700000000000001E-2</v>
      </c>
      <c r="K48" s="11">
        <v>7.7000000000000002E-3</v>
      </c>
      <c r="L48" s="20"/>
    </row>
    <row r="49" spans="1:12" ht="20.25" x14ac:dyDescent="0.35">
      <c r="A49" s="226"/>
      <c r="B49" s="17" t="s">
        <v>7</v>
      </c>
      <c r="C49" s="232"/>
      <c r="D49" s="68"/>
      <c r="E49" s="17"/>
      <c r="F49" s="17"/>
      <c r="G49" s="17"/>
      <c r="H49" s="17"/>
      <c r="I49" s="17"/>
      <c r="J49" s="17"/>
      <c r="K49" s="17"/>
      <c r="L49" s="20"/>
    </row>
    <row r="50" spans="1:12" ht="20.25" x14ac:dyDescent="0.35">
      <c r="A50" s="234" t="s">
        <v>8</v>
      </c>
      <c r="B50" s="17" t="s">
        <v>9</v>
      </c>
      <c r="C50" s="232"/>
      <c r="D50" s="68"/>
      <c r="E50" s="17">
        <v>14150</v>
      </c>
      <c r="F50" s="17">
        <v>13698</v>
      </c>
      <c r="G50" s="17">
        <v>13439</v>
      </c>
      <c r="H50" s="17">
        <v>13276</v>
      </c>
      <c r="I50" s="17">
        <v>12967</v>
      </c>
      <c r="J50" s="17">
        <v>12686</v>
      </c>
      <c r="K50" s="17">
        <v>12543</v>
      </c>
      <c r="L50" s="20"/>
    </row>
    <row r="51" spans="1:12" ht="20.25" x14ac:dyDescent="0.35">
      <c r="A51" s="235"/>
      <c r="B51" s="17" t="s">
        <v>10</v>
      </c>
      <c r="C51" s="232"/>
      <c r="D51" s="68"/>
      <c r="E51" s="17">
        <v>1</v>
      </c>
      <c r="F51" s="13">
        <v>1</v>
      </c>
      <c r="G51" s="17">
        <v>1</v>
      </c>
      <c r="H51" s="17">
        <v>1</v>
      </c>
      <c r="I51" s="17">
        <v>1</v>
      </c>
      <c r="J51" s="17">
        <v>1</v>
      </c>
      <c r="K51" s="17">
        <v>1</v>
      </c>
      <c r="L51" s="20"/>
    </row>
    <row r="52" spans="1:12" s="49" customFormat="1" ht="20.25" x14ac:dyDescent="0.35">
      <c r="A52" s="235"/>
      <c r="B52" s="11" t="s">
        <v>11</v>
      </c>
      <c r="C52" s="232"/>
      <c r="D52" s="68"/>
      <c r="E52" s="11">
        <v>0</v>
      </c>
      <c r="F52" s="11">
        <v>0</v>
      </c>
      <c r="G52" s="11">
        <v>1.4500000000000001E-2</v>
      </c>
      <c r="H52" s="11">
        <v>1.2999999999999999E-2</v>
      </c>
      <c r="I52" s="11">
        <v>1.09E-2</v>
      </c>
      <c r="J52" s="11">
        <v>9.4000000000000004E-3</v>
      </c>
      <c r="K52" s="11">
        <v>8.6E-3</v>
      </c>
      <c r="L52" s="48"/>
    </row>
    <row r="53" spans="1:12" ht="20.25" x14ac:dyDescent="0.35">
      <c r="A53" s="235"/>
      <c r="B53" s="17" t="s">
        <v>12</v>
      </c>
      <c r="C53" s="232"/>
      <c r="D53" s="68"/>
      <c r="E53" s="17">
        <v>0</v>
      </c>
      <c r="F53" s="13">
        <v>0</v>
      </c>
      <c r="G53" s="17">
        <v>0.02</v>
      </c>
      <c r="H53" s="17">
        <v>0.03</v>
      </c>
      <c r="I53" s="17">
        <v>0.27</v>
      </c>
      <c r="J53" s="17">
        <v>0.27</v>
      </c>
      <c r="K53" s="17">
        <v>0.21</v>
      </c>
      <c r="L53" s="20"/>
    </row>
    <row r="54" spans="1:12" ht="20.25" x14ac:dyDescent="0.35">
      <c r="A54" s="235"/>
      <c r="B54" s="17" t="s">
        <v>13</v>
      </c>
      <c r="C54" s="232"/>
      <c r="D54" s="68"/>
      <c r="E54" s="17">
        <v>0</v>
      </c>
      <c r="F54" s="13">
        <v>0</v>
      </c>
      <c r="G54" s="17">
        <v>5</v>
      </c>
      <c r="H54" s="17">
        <v>5</v>
      </c>
      <c r="I54" s="17">
        <v>5</v>
      </c>
      <c r="J54" s="17">
        <v>5</v>
      </c>
      <c r="K54" s="17">
        <v>5</v>
      </c>
      <c r="L54" s="20"/>
    </row>
    <row r="55" spans="1:12" ht="20.25" x14ac:dyDescent="0.35">
      <c r="A55" s="235"/>
      <c r="B55" s="17" t="s">
        <v>14</v>
      </c>
      <c r="C55" s="232"/>
      <c r="D55" s="68"/>
      <c r="E55" s="17">
        <v>0</v>
      </c>
      <c r="F55" s="13">
        <v>0</v>
      </c>
      <c r="G55" s="17">
        <v>5</v>
      </c>
      <c r="H55" s="17">
        <v>5</v>
      </c>
      <c r="I55" s="17">
        <v>5</v>
      </c>
      <c r="J55" s="17">
        <v>5</v>
      </c>
      <c r="K55" s="17">
        <v>5</v>
      </c>
      <c r="L55" s="20"/>
    </row>
    <row r="56" spans="1:12" ht="20.25" x14ac:dyDescent="0.35">
      <c r="A56" s="236"/>
      <c r="B56" s="17" t="s">
        <v>15</v>
      </c>
      <c r="C56" s="233"/>
      <c r="D56" s="68"/>
      <c r="E56" s="17">
        <v>0</v>
      </c>
      <c r="F56" s="13">
        <v>0</v>
      </c>
      <c r="G56" s="17">
        <v>5</v>
      </c>
      <c r="H56" s="17">
        <v>5</v>
      </c>
      <c r="I56" s="17">
        <v>5</v>
      </c>
      <c r="J56" s="17">
        <v>5</v>
      </c>
      <c r="K56" s="17">
        <v>5</v>
      </c>
      <c r="L56" s="20"/>
    </row>
    <row r="57" spans="1:12" ht="20.25" x14ac:dyDescent="0.35">
      <c r="A57" s="237" t="s">
        <v>16</v>
      </c>
      <c r="B57" s="16" t="s">
        <v>17</v>
      </c>
      <c r="C57" s="238" t="s">
        <v>2</v>
      </c>
      <c r="D57" s="16"/>
      <c r="E57" s="16">
        <v>401</v>
      </c>
      <c r="F57" s="16">
        <v>580</v>
      </c>
      <c r="G57" s="16">
        <v>664</v>
      </c>
      <c r="H57" s="16">
        <v>657</v>
      </c>
      <c r="I57" s="16">
        <v>717</v>
      </c>
      <c r="J57" s="16">
        <v>639</v>
      </c>
      <c r="K57" s="16">
        <v>1034</v>
      </c>
      <c r="L57" s="23"/>
    </row>
    <row r="58" spans="1:12" ht="20.25" x14ac:dyDescent="0.35">
      <c r="A58" s="237"/>
      <c r="B58" s="16" t="s">
        <v>18</v>
      </c>
      <c r="C58" s="238"/>
      <c r="D58" s="69"/>
      <c r="E58" s="16">
        <v>4</v>
      </c>
      <c r="F58" s="16">
        <v>4</v>
      </c>
      <c r="G58" s="16">
        <v>6</v>
      </c>
      <c r="H58" s="16">
        <v>2</v>
      </c>
      <c r="I58" s="16">
        <v>7</v>
      </c>
      <c r="J58" s="16">
        <v>2</v>
      </c>
      <c r="K58" s="16">
        <v>9</v>
      </c>
      <c r="L58" s="23"/>
    </row>
    <row r="59" spans="1:12" ht="20.25" x14ac:dyDescent="0.35">
      <c r="A59" s="237"/>
      <c r="B59" s="16" t="s">
        <v>59</v>
      </c>
      <c r="C59" s="238"/>
      <c r="D59" s="69"/>
      <c r="E59" s="16">
        <v>58</v>
      </c>
      <c r="F59" s="16">
        <v>90</v>
      </c>
      <c r="G59" s="16">
        <v>96</v>
      </c>
      <c r="H59" s="16">
        <v>103</v>
      </c>
      <c r="I59" s="16">
        <v>166</v>
      </c>
      <c r="J59" s="16">
        <v>135</v>
      </c>
      <c r="K59" s="16">
        <v>410</v>
      </c>
      <c r="L59" s="23"/>
    </row>
    <row r="60" spans="1:12" ht="20.25" x14ac:dyDescent="0.35">
      <c r="A60" s="237"/>
      <c r="B60" s="16" t="s">
        <v>20</v>
      </c>
      <c r="C60" s="238"/>
      <c r="D60" s="69"/>
      <c r="E60" s="14">
        <f t="shared" ref="E60:K60" si="2">(E58+E59)/E57</f>
        <v>0.15461346633416459</v>
      </c>
      <c r="F60" s="14">
        <f t="shared" si="2"/>
        <v>0.16206896551724137</v>
      </c>
      <c r="G60" s="14">
        <f t="shared" si="2"/>
        <v>0.1536144578313253</v>
      </c>
      <c r="H60" s="14">
        <f t="shared" si="2"/>
        <v>0.15981735159817351</v>
      </c>
      <c r="I60" s="14">
        <f t="shared" si="2"/>
        <v>0.2412831241283124</v>
      </c>
      <c r="J60" s="14">
        <f t="shared" si="2"/>
        <v>0.21439749608763695</v>
      </c>
      <c r="K60" s="14">
        <f t="shared" si="2"/>
        <v>0.40522243713733075</v>
      </c>
      <c r="L60" s="23"/>
    </row>
    <row r="61" spans="1:12" ht="20.25" x14ac:dyDescent="0.35">
      <c r="A61" s="237"/>
      <c r="B61" s="16" t="s">
        <v>21</v>
      </c>
      <c r="C61" s="238" t="s">
        <v>22</v>
      </c>
      <c r="D61" s="69"/>
      <c r="E61" s="16">
        <v>713.85</v>
      </c>
      <c r="F61" s="16">
        <v>1103.8800000000001</v>
      </c>
      <c r="G61" s="16">
        <v>1389.9</v>
      </c>
      <c r="H61" s="16">
        <v>1456.8</v>
      </c>
      <c r="I61" s="16">
        <v>1222.8399999999999</v>
      </c>
      <c r="J61" s="16">
        <v>976.4</v>
      </c>
      <c r="K61" s="16">
        <v>1170.06</v>
      </c>
      <c r="L61" s="23"/>
    </row>
    <row r="62" spans="1:12" ht="20.25" x14ac:dyDescent="0.35">
      <c r="A62" s="237"/>
      <c r="B62" s="16" t="s">
        <v>23</v>
      </c>
      <c r="C62" s="238"/>
      <c r="D62" s="69"/>
      <c r="E62" s="16">
        <v>316</v>
      </c>
      <c r="F62" s="16">
        <v>456</v>
      </c>
      <c r="G62" s="16">
        <v>532</v>
      </c>
      <c r="H62" s="16">
        <v>510</v>
      </c>
      <c r="I62" s="16">
        <v>520</v>
      </c>
      <c r="J62" s="16">
        <v>391</v>
      </c>
      <c r="K62" s="16">
        <v>528</v>
      </c>
      <c r="L62" s="23"/>
    </row>
    <row r="63" spans="1:12" ht="20.25" x14ac:dyDescent="0.35">
      <c r="A63" s="237"/>
      <c r="B63" s="16" t="s">
        <v>24</v>
      </c>
      <c r="C63" s="238"/>
      <c r="D63" s="69"/>
      <c r="E63" s="14">
        <v>1.9400000000000001E-2</v>
      </c>
      <c r="F63" s="14">
        <v>9.9000000000000008E-3</v>
      </c>
      <c r="G63" s="14">
        <v>2.6800000000000001E-2</v>
      </c>
      <c r="H63" s="14">
        <v>2.7099999999999999E-2</v>
      </c>
      <c r="I63" s="14">
        <v>2.81E-2</v>
      </c>
      <c r="J63" s="14">
        <v>3.2099999999999997E-2</v>
      </c>
      <c r="K63" s="14">
        <v>3.4500000000000003E-2</v>
      </c>
      <c r="L63" s="23"/>
    </row>
    <row r="64" spans="1:12" ht="20.25" x14ac:dyDescent="0.35">
      <c r="A64" s="237"/>
      <c r="B64" s="16" t="s">
        <v>74</v>
      </c>
      <c r="C64" s="238"/>
      <c r="D64" s="69"/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169</v>
      </c>
      <c r="K64" s="16">
        <v>189</v>
      </c>
      <c r="L64" s="23"/>
    </row>
    <row r="65" spans="1:12" ht="20.25" x14ac:dyDescent="0.35">
      <c r="A65" s="237"/>
      <c r="B65" s="16" t="s">
        <v>26</v>
      </c>
      <c r="C65" s="238"/>
      <c r="D65" s="69"/>
      <c r="E65" s="14">
        <f t="shared" ref="E65:K65" si="3">E62/E57</f>
        <v>0.78802992518703241</v>
      </c>
      <c r="F65" s="14">
        <f t="shared" si="3"/>
        <v>0.78620689655172415</v>
      </c>
      <c r="G65" s="14">
        <f t="shared" si="3"/>
        <v>0.8012048192771084</v>
      </c>
      <c r="H65" s="14">
        <f t="shared" si="3"/>
        <v>0.77625570776255703</v>
      </c>
      <c r="I65" s="14">
        <f t="shared" si="3"/>
        <v>0.72524407252440726</v>
      </c>
      <c r="J65" s="14">
        <f t="shared" si="3"/>
        <v>0.61189358372456959</v>
      </c>
      <c r="K65" s="14">
        <f t="shared" si="3"/>
        <v>0.51063829787234039</v>
      </c>
      <c r="L65" s="23"/>
    </row>
    <row r="66" spans="1:12" s="49" customFormat="1" ht="20.25" x14ac:dyDescent="0.35">
      <c r="A66" s="237"/>
      <c r="B66" s="14" t="s">
        <v>27</v>
      </c>
      <c r="C66" s="238"/>
      <c r="D66" s="69"/>
      <c r="E66" s="71">
        <f>E64/E61</f>
        <v>0</v>
      </c>
      <c r="F66" s="71">
        <f t="shared" ref="F66:K66" si="4">F64/F61</f>
        <v>0</v>
      </c>
      <c r="G66" s="71">
        <f t="shared" si="4"/>
        <v>0</v>
      </c>
      <c r="H66" s="71">
        <f t="shared" si="4"/>
        <v>0</v>
      </c>
      <c r="I66" s="71">
        <f t="shared" si="4"/>
        <v>0</v>
      </c>
      <c r="J66" s="71">
        <f t="shared" si="4"/>
        <v>0.17308480131093815</v>
      </c>
      <c r="K66" s="71">
        <f t="shared" si="4"/>
        <v>0.16153017793959284</v>
      </c>
      <c r="L66" s="56"/>
    </row>
    <row r="67" spans="1:12" ht="20.25" x14ac:dyDescent="0.35">
      <c r="A67" s="237"/>
      <c r="B67" s="16" t="s">
        <v>28</v>
      </c>
      <c r="C67" s="238" t="s">
        <v>29</v>
      </c>
      <c r="D67" s="16"/>
      <c r="E67" s="16"/>
      <c r="F67" s="16"/>
      <c r="G67" s="16"/>
      <c r="H67" s="16"/>
      <c r="I67" s="16"/>
      <c r="J67" s="16"/>
      <c r="K67" s="16"/>
      <c r="L67" s="23"/>
    </row>
    <row r="68" spans="1:12" ht="20.25" x14ac:dyDescent="0.35">
      <c r="A68" s="237"/>
      <c r="B68" s="16" t="s">
        <v>30</v>
      </c>
      <c r="C68" s="238"/>
      <c r="D68" s="16"/>
      <c r="E68" s="16"/>
      <c r="F68" s="16"/>
      <c r="G68" s="16"/>
      <c r="H68" s="16"/>
      <c r="I68" s="16"/>
      <c r="J68" s="16"/>
      <c r="K68" s="16"/>
      <c r="L68" s="23"/>
    </row>
    <row r="69" spans="1:12" ht="20.25" x14ac:dyDescent="0.35">
      <c r="A69" s="237"/>
      <c r="B69" s="16" t="s">
        <v>31</v>
      </c>
      <c r="C69" s="238"/>
      <c r="D69" s="16"/>
      <c r="E69" s="16"/>
      <c r="F69" s="16"/>
      <c r="G69" s="16"/>
      <c r="H69" s="16"/>
      <c r="I69" s="16"/>
      <c r="J69" s="16"/>
      <c r="K69" s="16"/>
      <c r="L69" s="23"/>
    </row>
    <row r="70" spans="1:12" ht="20.25" x14ac:dyDescent="0.35">
      <c r="A70" s="237"/>
      <c r="B70" s="16" t="s">
        <v>32</v>
      </c>
      <c r="C70" s="238"/>
      <c r="D70" s="16"/>
      <c r="E70" s="16"/>
      <c r="F70" s="16"/>
      <c r="G70" s="16"/>
      <c r="H70" s="16"/>
      <c r="I70" s="16"/>
      <c r="J70" s="16"/>
      <c r="K70" s="16"/>
      <c r="L70" s="23"/>
    </row>
    <row r="71" spans="1:12" ht="20.25" x14ac:dyDescent="0.35">
      <c r="A71" s="226" t="s">
        <v>33</v>
      </c>
      <c r="B71" s="17" t="s">
        <v>34</v>
      </c>
      <c r="C71" s="227" t="s">
        <v>2</v>
      </c>
      <c r="D71" s="17"/>
      <c r="E71" s="17"/>
      <c r="F71" s="17"/>
      <c r="G71" s="17"/>
      <c r="H71" s="17"/>
      <c r="I71" s="17"/>
      <c r="J71" s="17"/>
      <c r="K71" s="17"/>
      <c r="L71" s="20"/>
    </row>
    <row r="72" spans="1:12" ht="20.25" x14ac:dyDescent="0.35">
      <c r="A72" s="226"/>
      <c r="B72" s="17" t="s">
        <v>35</v>
      </c>
      <c r="C72" s="227"/>
      <c r="D72" s="17"/>
      <c r="E72" s="17"/>
      <c r="F72" s="17"/>
      <c r="G72" s="17"/>
      <c r="H72" s="17"/>
      <c r="I72" s="17"/>
      <c r="J72" s="17"/>
      <c r="K72" s="17"/>
      <c r="L72" s="20"/>
    </row>
    <row r="73" spans="1:12" ht="20.25" x14ac:dyDescent="0.35">
      <c r="A73" s="226"/>
      <c r="B73" s="17" t="s">
        <v>36</v>
      </c>
      <c r="C73" s="227"/>
      <c r="D73" s="17"/>
      <c r="E73" s="17"/>
      <c r="F73" s="25"/>
      <c r="G73" s="30"/>
      <c r="H73" s="25"/>
      <c r="I73" s="17"/>
      <c r="J73" s="17"/>
      <c r="K73" s="17"/>
      <c r="L73" s="20"/>
    </row>
    <row r="74" spans="1:12" ht="43.5" customHeight="1" x14ac:dyDescent="0.35">
      <c r="A74" s="228" t="s">
        <v>38</v>
      </c>
      <c r="B74" s="5" t="s">
        <v>40</v>
      </c>
      <c r="C74" s="228" t="s">
        <v>39</v>
      </c>
      <c r="D74" s="7"/>
      <c r="E74" s="22"/>
      <c r="F74" s="22"/>
      <c r="G74" s="22"/>
      <c r="H74" s="22"/>
      <c r="I74" s="22"/>
      <c r="J74" s="22"/>
      <c r="K74" s="22"/>
      <c r="L74" s="22"/>
    </row>
    <row r="75" spans="1:12" ht="43.5" customHeight="1" x14ac:dyDescent="0.35">
      <c r="A75" s="229"/>
      <c r="B75" s="5" t="s">
        <v>41</v>
      </c>
      <c r="C75" s="229"/>
      <c r="D75" s="7"/>
      <c r="E75" s="22"/>
      <c r="F75" s="22"/>
      <c r="G75" s="22"/>
      <c r="H75" s="22"/>
      <c r="I75" s="22"/>
      <c r="J75" s="22"/>
      <c r="K75" s="22"/>
      <c r="L75" s="22"/>
    </row>
    <row r="76" spans="1:12" ht="43.5" customHeight="1" x14ac:dyDescent="0.35">
      <c r="A76" s="229"/>
      <c r="B76" s="5" t="s">
        <v>42</v>
      </c>
      <c r="C76" s="229"/>
      <c r="D76" s="7"/>
      <c r="E76" s="22"/>
      <c r="F76" s="22"/>
      <c r="G76" s="22"/>
      <c r="H76" s="22"/>
      <c r="I76" s="22"/>
      <c r="J76" s="22"/>
      <c r="K76" s="22"/>
      <c r="L76" s="22"/>
    </row>
    <row r="77" spans="1:12" ht="43.5" customHeight="1" x14ac:dyDescent="0.35">
      <c r="A77" s="229"/>
      <c r="B77" s="5" t="s">
        <v>43</v>
      </c>
      <c r="C77" s="229"/>
      <c r="D77" s="7"/>
      <c r="E77" s="22"/>
      <c r="F77" s="22"/>
      <c r="G77" s="22"/>
      <c r="H77" s="22"/>
      <c r="I77" s="22"/>
      <c r="J77" s="22"/>
      <c r="K77" s="22"/>
      <c r="L77" s="22"/>
    </row>
    <row r="78" spans="1:12" ht="43.5" customHeight="1" x14ac:dyDescent="0.35">
      <c r="A78" s="230"/>
      <c r="B78" s="5" t="s">
        <v>44</v>
      </c>
      <c r="C78" s="230"/>
      <c r="D78" s="7"/>
      <c r="E78" s="22"/>
      <c r="F78" s="22"/>
      <c r="G78" s="37"/>
      <c r="H78" s="22"/>
      <c r="I78" s="22"/>
      <c r="J78" s="22"/>
      <c r="K78" s="22"/>
      <c r="L78" s="22"/>
    </row>
    <row r="79" spans="1:12" ht="20.25" x14ac:dyDescent="0.15">
      <c r="A79" s="9"/>
      <c r="B79" s="9"/>
      <c r="C79" s="9"/>
      <c r="D79" s="9"/>
      <c r="E79" s="8" t="s">
        <v>56</v>
      </c>
      <c r="F79" s="8" t="s">
        <v>57</v>
      </c>
      <c r="G79" s="8" t="s">
        <v>58</v>
      </c>
      <c r="H79" s="8" t="s">
        <v>47</v>
      </c>
      <c r="I79" s="8" t="s">
        <v>48</v>
      </c>
      <c r="J79" s="8" t="s">
        <v>49</v>
      </c>
      <c r="K79" s="8" t="s">
        <v>50</v>
      </c>
      <c r="L79" s="8" t="s">
        <v>53</v>
      </c>
    </row>
    <row r="80" spans="1:12" ht="23.25" customHeight="1" x14ac:dyDescent="0.15">
      <c r="A80" s="1"/>
      <c r="B80" s="2" t="s">
        <v>0</v>
      </c>
      <c r="C80" s="2"/>
      <c r="D80" s="3" t="s">
        <v>45</v>
      </c>
      <c r="E80" s="4">
        <v>22</v>
      </c>
      <c r="F80" s="4">
        <v>23</v>
      </c>
      <c r="G80" s="4">
        <v>24</v>
      </c>
      <c r="H80" s="4">
        <v>25</v>
      </c>
      <c r="I80" s="4">
        <v>26</v>
      </c>
      <c r="J80" s="4">
        <v>27</v>
      </c>
      <c r="K80" s="4">
        <v>28</v>
      </c>
      <c r="L80" s="6" t="s">
        <v>37</v>
      </c>
    </row>
    <row r="81" spans="1:12" ht="20.25" x14ac:dyDescent="0.35">
      <c r="A81" s="234" t="s">
        <v>1</v>
      </c>
      <c r="B81" s="17" t="s">
        <v>1</v>
      </c>
      <c r="C81" s="231" t="s">
        <v>2</v>
      </c>
      <c r="D81" s="17"/>
      <c r="E81" s="52">
        <v>3857</v>
      </c>
      <c r="F81" s="54">
        <v>1719</v>
      </c>
      <c r="G81" s="17">
        <v>3996</v>
      </c>
      <c r="H81" s="64">
        <v>2973</v>
      </c>
      <c r="I81" s="17">
        <v>2783</v>
      </c>
      <c r="J81" s="17">
        <v>2256</v>
      </c>
      <c r="K81" s="15">
        <v>3509</v>
      </c>
      <c r="L81" s="20"/>
    </row>
    <row r="82" spans="1:12" ht="20.25" x14ac:dyDescent="0.35">
      <c r="A82" s="235"/>
      <c r="B82" s="17" t="s">
        <v>3</v>
      </c>
      <c r="C82" s="232"/>
      <c r="D82" s="68"/>
      <c r="E82" s="52">
        <v>23</v>
      </c>
      <c r="F82" s="54">
        <v>10</v>
      </c>
      <c r="G82" s="17">
        <v>24</v>
      </c>
      <c r="H82" s="64">
        <v>16</v>
      </c>
      <c r="I82" s="17">
        <v>17</v>
      </c>
      <c r="J82" s="17">
        <v>14</v>
      </c>
      <c r="K82" s="12">
        <v>21</v>
      </c>
      <c r="L82" s="20"/>
    </row>
    <row r="83" spans="1:12" ht="20.25" x14ac:dyDescent="0.35">
      <c r="A83" s="235"/>
      <c r="B83" s="17" t="s">
        <v>4</v>
      </c>
      <c r="C83" s="232"/>
      <c r="D83" s="68"/>
      <c r="E83" s="52">
        <v>203</v>
      </c>
      <c r="F83" s="54">
        <v>171.9</v>
      </c>
      <c r="G83" s="17">
        <v>210.31</v>
      </c>
      <c r="H83" s="64">
        <v>185.81</v>
      </c>
      <c r="I83" s="17">
        <v>173.93</v>
      </c>
      <c r="J83" s="17">
        <v>173.53</v>
      </c>
      <c r="K83" s="12">
        <v>184.68</v>
      </c>
      <c r="L83" s="20"/>
    </row>
    <row r="84" spans="1:12" ht="20.25" x14ac:dyDescent="0.35">
      <c r="A84" s="235"/>
      <c r="B84" s="17" t="s">
        <v>5</v>
      </c>
      <c r="C84" s="232"/>
      <c r="D84" s="68"/>
      <c r="E84" s="52">
        <v>2545</v>
      </c>
      <c r="F84" s="54">
        <v>1093</v>
      </c>
      <c r="G84" s="17">
        <v>2853</v>
      </c>
      <c r="H84" s="64">
        <v>2297</v>
      </c>
      <c r="I84" s="17">
        <v>1899</v>
      </c>
      <c r="J84" s="17">
        <v>1054</v>
      </c>
      <c r="K84" s="17">
        <v>2028</v>
      </c>
      <c r="L84" s="20"/>
    </row>
    <row r="85" spans="1:12" ht="20.25" x14ac:dyDescent="0.35">
      <c r="A85" s="235"/>
      <c r="B85" s="35" t="s">
        <v>54</v>
      </c>
      <c r="C85" s="232"/>
      <c r="D85" s="35"/>
      <c r="E85" s="33">
        <f t="shared" ref="E85:K85" si="5">E81-E84</f>
        <v>1312</v>
      </c>
      <c r="F85" s="33">
        <f t="shared" si="5"/>
        <v>626</v>
      </c>
      <c r="G85" s="33">
        <f t="shared" si="5"/>
        <v>1143</v>
      </c>
      <c r="H85" s="33">
        <f t="shared" si="5"/>
        <v>676</v>
      </c>
      <c r="I85" s="33">
        <f t="shared" si="5"/>
        <v>884</v>
      </c>
      <c r="J85" s="33">
        <f t="shared" si="5"/>
        <v>1202</v>
      </c>
      <c r="K85" s="33">
        <f t="shared" si="5"/>
        <v>1481</v>
      </c>
      <c r="L85" s="20"/>
    </row>
    <row r="86" spans="1:12" s="61" customFormat="1" ht="20.25" x14ac:dyDescent="0.35">
      <c r="A86" s="236"/>
      <c r="B86" s="13" t="s">
        <v>63</v>
      </c>
      <c r="C86" s="232"/>
      <c r="D86" s="68"/>
      <c r="E86" s="13">
        <v>169</v>
      </c>
      <c r="F86" s="13">
        <v>726</v>
      </c>
      <c r="G86" s="13">
        <v>189</v>
      </c>
      <c r="H86" s="13">
        <v>0</v>
      </c>
      <c r="I86" s="13">
        <v>169</v>
      </c>
      <c r="J86" s="13">
        <v>298</v>
      </c>
      <c r="K86" s="13">
        <v>154</v>
      </c>
      <c r="L86" s="62"/>
    </row>
    <row r="87" spans="1:12" s="49" customFormat="1" ht="20.25" x14ac:dyDescent="0.35">
      <c r="A87" s="226" t="s">
        <v>6</v>
      </c>
      <c r="B87" s="11" t="s">
        <v>6</v>
      </c>
      <c r="C87" s="232"/>
      <c r="D87" s="68"/>
      <c r="E87" s="11">
        <v>1.66E-2</v>
      </c>
      <c r="F87" s="11">
        <v>9.4999999999999998E-3</v>
      </c>
      <c r="G87" s="11">
        <v>1.55E-2</v>
      </c>
      <c r="H87" s="11">
        <v>1.3899999999999999E-2</v>
      </c>
      <c r="I87" s="11">
        <v>1.2200000000000001E-2</v>
      </c>
      <c r="J87" s="11">
        <v>6.4999999999999997E-3</v>
      </c>
      <c r="K87" s="11">
        <v>8.2000000000000007E-3</v>
      </c>
      <c r="L87" s="48"/>
    </row>
    <row r="88" spans="1:12" ht="20.25" x14ac:dyDescent="0.35">
      <c r="A88" s="226"/>
      <c r="B88" s="17" t="s">
        <v>7</v>
      </c>
      <c r="C88" s="232"/>
      <c r="D88" s="68"/>
      <c r="E88" s="52"/>
      <c r="F88" s="54"/>
      <c r="G88" s="17"/>
      <c r="H88" s="64"/>
      <c r="I88" s="17"/>
      <c r="J88" s="17"/>
      <c r="K88" s="17"/>
      <c r="L88" s="20"/>
    </row>
    <row r="89" spans="1:12" ht="20.25" x14ac:dyDescent="0.35">
      <c r="A89" s="234" t="s">
        <v>8</v>
      </c>
      <c r="B89" s="17" t="s">
        <v>9</v>
      </c>
      <c r="C89" s="232"/>
      <c r="D89" s="68"/>
      <c r="E89" s="52">
        <v>12218</v>
      </c>
      <c r="F89" s="54">
        <v>12070</v>
      </c>
      <c r="G89" s="17">
        <v>11738</v>
      </c>
      <c r="H89" s="64">
        <v>11514</v>
      </c>
      <c r="I89" s="17">
        <v>11327</v>
      </c>
      <c r="J89" s="17">
        <v>10802</v>
      </c>
      <c r="K89" s="17">
        <v>10802</v>
      </c>
      <c r="L89" s="20"/>
    </row>
    <row r="90" spans="1:12" s="61" customFormat="1" ht="20.25" x14ac:dyDescent="0.35">
      <c r="A90" s="235"/>
      <c r="B90" s="13" t="s">
        <v>10</v>
      </c>
      <c r="C90" s="232"/>
      <c r="D90" s="68"/>
      <c r="E90" s="13">
        <v>1</v>
      </c>
      <c r="F90" s="13">
        <v>1</v>
      </c>
      <c r="G90" s="13">
        <v>1</v>
      </c>
      <c r="H90" s="13">
        <v>1</v>
      </c>
      <c r="I90" s="13">
        <v>1</v>
      </c>
      <c r="J90" s="13">
        <v>1</v>
      </c>
      <c r="K90" s="13">
        <v>1</v>
      </c>
      <c r="L90" s="62"/>
    </row>
    <row r="91" spans="1:12" s="49" customFormat="1" ht="20.25" x14ac:dyDescent="0.35">
      <c r="A91" s="235"/>
      <c r="B91" s="11" t="s">
        <v>11</v>
      </c>
      <c r="C91" s="232"/>
      <c r="D91" s="68"/>
      <c r="E91" s="11">
        <v>7.1000000000000004E-3</v>
      </c>
      <c r="F91" s="11">
        <v>1.3299999999999999E-2</v>
      </c>
      <c r="G91" s="11">
        <v>1.14E-2</v>
      </c>
      <c r="H91" s="11">
        <v>1.5599999999999999E-2</v>
      </c>
      <c r="I91" s="11">
        <v>1.44E-2</v>
      </c>
      <c r="J91" s="11">
        <v>4.0399999999999998E-2</v>
      </c>
      <c r="K91" s="11">
        <v>4.1000000000000002E-2</v>
      </c>
      <c r="L91" s="48"/>
    </row>
    <row r="92" spans="1:12" ht="20.25" x14ac:dyDescent="0.35">
      <c r="A92" s="235"/>
      <c r="B92" s="17" t="s">
        <v>12</v>
      </c>
      <c r="C92" s="232"/>
      <c r="D92" s="68"/>
      <c r="E92" s="52">
        <v>0.21</v>
      </c>
      <c r="F92" s="54">
        <v>0.22</v>
      </c>
      <c r="G92" s="17">
        <v>0.24</v>
      </c>
      <c r="H92" s="64">
        <v>0.51</v>
      </c>
      <c r="I92" s="17">
        <v>0.51</v>
      </c>
      <c r="J92" s="17">
        <v>2.58</v>
      </c>
      <c r="K92" s="13">
        <v>2.5499999999999998</v>
      </c>
      <c r="L92" s="20"/>
    </row>
    <row r="93" spans="1:12" ht="20.25" x14ac:dyDescent="0.35">
      <c r="A93" s="235"/>
      <c r="B93" s="17" t="s">
        <v>13</v>
      </c>
      <c r="C93" s="232"/>
      <c r="D93" s="68"/>
      <c r="E93" s="52">
        <v>5</v>
      </c>
      <c r="F93" s="54">
        <v>4.9354800000000001</v>
      </c>
      <c r="G93" s="17">
        <v>4.9411800000000001</v>
      </c>
      <c r="H93" s="64">
        <v>4.9574499999999997</v>
      </c>
      <c r="I93" s="17">
        <v>4.9649099999999997</v>
      </c>
      <c r="J93" s="17">
        <v>4.9705899999999996</v>
      </c>
      <c r="K93" s="13">
        <v>4.9583300000000001</v>
      </c>
      <c r="L93" s="20"/>
    </row>
    <row r="94" spans="1:12" ht="20.25" x14ac:dyDescent="0.35">
      <c r="A94" s="235"/>
      <c r="B94" s="17" t="s">
        <v>14</v>
      </c>
      <c r="C94" s="232"/>
      <c r="D94" s="68"/>
      <c r="E94" s="52">
        <v>5</v>
      </c>
      <c r="F94" s="54">
        <v>4.9354800000000001</v>
      </c>
      <c r="G94" s="40">
        <v>4.9411800000000001</v>
      </c>
      <c r="H94" s="64">
        <v>4.9574499999999997</v>
      </c>
      <c r="I94" s="17">
        <v>4.9649099999999997</v>
      </c>
      <c r="J94" s="17">
        <v>4.9705899999999996</v>
      </c>
      <c r="K94" s="13">
        <v>4.9722200000000001</v>
      </c>
      <c r="L94" s="20"/>
    </row>
    <row r="95" spans="1:12" ht="20.25" x14ac:dyDescent="0.35">
      <c r="A95" s="236"/>
      <c r="B95" s="17" t="s">
        <v>15</v>
      </c>
      <c r="C95" s="233"/>
      <c r="D95" s="68"/>
      <c r="E95" s="52">
        <v>5</v>
      </c>
      <c r="F95" s="54">
        <v>4.9354800000000001</v>
      </c>
      <c r="G95" s="40">
        <v>4.9411699999999996</v>
      </c>
      <c r="H95" s="64">
        <v>4.9574400000000001</v>
      </c>
      <c r="I95" s="17">
        <v>4.9649099999999997</v>
      </c>
      <c r="J95" s="17">
        <v>4.97058</v>
      </c>
      <c r="K95" s="13">
        <v>4.9722200000000001</v>
      </c>
      <c r="L95" s="20"/>
    </row>
    <row r="96" spans="1:12" ht="20.25" x14ac:dyDescent="0.35">
      <c r="A96" s="237" t="s">
        <v>16</v>
      </c>
      <c r="B96" s="16" t="s">
        <v>17</v>
      </c>
      <c r="C96" s="238" t="s">
        <v>2</v>
      </c>
      <c r="D96" s="16"/>
      <c r="E96" s="53">
        <v>1140</v>
      </c>
      <c r="F96" s="55">
        <v>1049</v>
      </c>
      <c r="G96" s="16">
        <v>1224</v>
      </c>
      <c r="H96" s="63">
        <v>1145</v>
      </c>
      <c r="I96" s="16">
        <v>1302</v>
      </c>
      <c r="J96" s="16">
        <v>1998</v>
      </c>
      <c r="K96" s="16">
        <v>2296</v>
      </c>
      <c r="L96" s="23"/>
    </row>
    <row r="97" spans="1:12" ht="20.25" x14ac:dyDescent="0.35">
      <c r="A97" s="237"/>
      <c r="B97" s="16" t="s">
        <v>18</v>
      </c>
      <c r="C97" s="238"/>
      <c r="D97" s="69"/>
      <c r="E97" s="53">
        <v>6</v>
      </c>
      <c r="F97" s="55">
        <v>8</v>
      </c>
      <c r="G97" s="16">
        <v>15</v>
      </c>
      <c r="H97" s="63">
        <v>13</v>
      </c>
      <c r="I97" s="16">
        <v>8</v>
      </c>
      <c r="J97" s="16">
        <v>8</v>
      </c>
      <c r="K97" s="16">
        <v>3</v>
      </c>
      <c r="L97" s="23"/>
    </row>
    <row r="98" spans="1:12" s="61" customFormat="1" ht="20.25" x14ac:dyDescent="0.35">
      <c r="A98" s="237"/>
      <c r="B98" s="59" t="s">
        <v>19</v>
      </c>
      <c r="C98" s="238"/>
      <c r="D98" s="69"/>
      <c r="E98" s="59">
        <v>494</v>
      </c>
      <c r="F98" s="59">
        <v>404</v>
      </c>
      <c r="G98" s="59">
        <v>519</v>
      </c>
      <c r="H98" s="59">
        <v>459</v>
      </c>
      <c r="I98" s="59">
        <v>497</v>
      </c>
      <c r="J98" s="59">
        <v>618</v>
      </c>
      <c r="K98" s="59">
        <v>669</v>
      </c>
      <c r="L98" s="60"/>
    </row>
    <row r="99" spans="1:12" ht="20.25" x14ac:dyDescent="0.35">
      <c r="A99" s="237"/>
      <c r="B99" s="16" t="s">
        <v>20</v>
      </c>
      <c r="C99" s="238"/>
      <c r="D99" s="69"/>
      <c r="E99" s="14">
        <f t="shared" ref="E99:K99" si="6">(E97+E98)/E96</f>
        <v>0.43859649122807015</v>
      </c>
      <c r="F99" s="14">
        <f t="shared" si="6"/>
        <v>0.39275500476644426</v>
      </c>
      <c r="G99" s="14">
        <f t="shared" si="6"/>
        <v>0.43627450980392157</v>
      </c>
      <c r="H99" s="14">
        <f t="shared" si="6"/>
        <v>0.41222707423580784</v>
      </c>
      <c r="I99" s="14">
        <f t="shared" si="6"/>
        <v>0.38786482334869432</v>
      </c>
      <c r="J99" s="14">
        <f t="shared" si="6"/>
        <v>0.3133133133133133</v>
      </c>
      <c r="K99" s="14">
        <f t="shared" si="6"/>
        <v>0.29268292682926828</v>
      </c>
      <c r="L99" s="23"/>
    </row>
    <row r="100" spans="1:12" ht="20.25" x14ac:dyDescent="0.35">
      <c r="A100" s="237"/>
      <c r="B100" s="16" t="s">
        <v>21</v>
      </c>
      <c r="C100" s="238" t="s">
        <v>22</v>
      </c>
      <c r="D100" s="69"/>
      <c r="E100" s="53">
        <v>1193.69</v>
      </c>
      <c r="F100" s="55">
        <v>1199.48</v>
      </c>
      <c r="G100" s="16">
        <v>1047.27</v>
      </c>
      <c r="H100" s="63">
        <v>878.81</v>
      </c>
      <c r="I100" s="16">
        <v>985.32</v>
      </c>
      <c r="J100" s="16">
        <v>923</v>
      </c>
      <c r="K100" s="16">
        <v>831.48</v>
      </c>
      <c r="L100" s="23"/>
    </row>
    <row r="101" spans="1:12" s="61" customFormat="1" ht="20.25" x14ac:dyDescent="0.35">
      <c r="A101" s="237"/>
      <c r="B101" s="59" t="s">
        <v>23</v>
      </c>
      <c r="C101" s="238"/>
      <c r="D101" s="69"/>
      <c r="E101" s="59">
        <v>557</v>
      </c>
      <c r="F101" s="59">
        <v>528</v>
      </c>
      <c r="G101" s="59">
        <v>538</v>
      </c>
      <c r="H101" s="59">
        <v>548</v>
      </c>
      <c r="I101" s="59">
        <v>719</v>
      </c>
      <c r="J101" s="59">
        <v>978</v>
      </c>
      <c r="K101" s="59">
        <v>1002</v>
      </c>
      <c r="L101" s="60"/>
    </row>
    <row r="102" spans="1:12" s="49" customFormat="1" ht="20.25" x14ac:dyDescent="0.35">
      <c r="A102" s="237"/>
      <c r="B102" s="14" t="s">
        <v>24</v>
      </c>
      <c r="C102" s="238"/>
      <c r="D102" s="69"/>
      <c r="E102" s="14">
        <v>4.4699999999999997E-2</v>
      </c>
      <c r="F102" s="14">
        <v>5.1700000000000003E-2</v>
      </c>
      <c r="G102" s="14">
        <v>5.3699999999999998E-2</v>
      </c>
      <c r="H102" s="14">
        <v>3.32E-2</v>
      </c>
      <c r="I102" s="14">
        <v>3.2300000000000002E-2</v>
      </c>
      <c r="J102" s="14">
        <v>3.8600000000000002E-2</v>
      </c>
      <c r="K102" s="14">
        <v>4.5900000000000003E-2</v>
      </c>
      <c r="L102" s="56"/>
    </row>
    <row r="103" spans="1:12" s="61" customFormat="1" ht="20.25" x14ac:dyDescent="0.35">
      <c r="A103" s="237"/>
      <c r="B103" s="59" t="s">
        <v>75</v>
      </c>
      <c r="C103" s="238"/>
      <c r="D103" s="69"/>
      <c r="E103" s="59">
        <v>805</v>
      </c>
      <c r="F103" s="59">
        <v>189</v>
      </c>
      <c r="G103" s="59">
        <v>189</v>
      </c>
      <c r="H103" s="59">
        <v>0</v>
      </c>
      <c r="I103" s="59">
        <v>507</v>
      </c>
      <c r="J103" s="59">
        <v>487</v>
      </c>
      <c r="K103" s="59">
        <v>502.15</v>
      </c>
      <c r="L103" s="60"/>
    </row>
    <row r="104" spans="1:12" ht="20.25" x14ac:dyDescent="0.35">
      <c r="A104" s="237"/>
      <c r="B104" s="16" t="s">
        <v>26</v>
      </c>
      <c r="C104" s="238"/>
      <c r="D104" s="69"/>
      <c r="E104" s="14">
        <f t="shared" ref="E104:K104" si="7">E101/E96</f>
        <v>0.4885964912280702</v>
      </c>
      <c r="F104" s="14">
        <f t="shared" si="7"/>
        <v>0.50333651096282173</v>
      </c>
      <c r="G104" s="14">
        <f t="shared" si="7"/>
        <v>0.43954248366013071</v>
      </c>
      <c r="H104" s="14">
        <f t="shared" si="7"/>
        <v>0.47860262008733623</v>
      </c>
      <c r="I104" s="14">
        <f t="shared" si="7"/>
        <v>0.55222734254992323</v>
      </c>
      <c r="J104" s="14">
        <f t="shared" si="7"/>
        <v>0.4894894894894895</v>
      </c>
      <c r="K104" s="14">
        <f t="shared" si="7"/>
        <v>0.43641114982578399</v>
      </c>
      <c r="L104" s="23"/>
    </row>
    <row r="105" spans="1:12" ht="22.5" customHeight="1" x14ac:dyDescent="0.35">
      <c r="A105" s="237"/>
      <c r="B105" s="16" t="s">
        <v>27</v>
      </c>
      <c r="C105" s="238"/>
      <c r="D105" s="69"/>
      <c r="E105" s="71">
        <f>E103/E100</f>
        <v>0.67437944524960414</v>
      </c>
      <c r="F105" s="71">
        <f t="shared" ref="F105:K105" si="8">F103/F100</f>
        <v>0.15756827958782138</v>
      </c>
      <c r="G105" s="71">
        <f t="shared" si="8"/>
        <v>0.18046921997192703</v>
      </c>
      <c r="H105" s="71">
        <f t="shared" si="8"/>
        <v>0</v>
      </c>
      <c r="I105" s="71">
        <f t="shared" si="8"/>
        <v>0.51455364754597488</v>
      </c>
      <c r="J105" s="71">
        <f t="shared" si="8"/>
        <v>0.52762730227518961</v>
      </c>
      <c r="K105" s="71">
        <f t="shared" si="8"/>
        <v>0.60392312503006684</v>
      </c>
      <c r="L105" s="23"/>
    </row>
    <row r="106" spans="1:12" ht="20.25" x14ac:dyDescent="0.35">
      <c r="A106" s="237"/>
      <c r="B106" s="16" t="s">
        <v>28</v>
      </c>
      <c r="C106" s="238" t="s">
        <v>29</v>
      </c>
      <c r="D106" s="16"/>
      <c r="E106" s="16"/>
      <c r="F106" s="16"/>
      <c r="G106" s="16"/>
      <c r="H106" s="16"/>
      <c r="I106" s="16"/>
      <c r="J106" s="16"/>
      <c r="K106" s="16"/>
      <c r="L106" s="23"/>
    </row>
    <row r="107" spans="1:12" ht="20.25" x14ac:dyDescent="0.35">
      <c r="A107" s="237"/>
      <c r="B107" s="16" t="s">
        <v>30</v>
      </c>
      <c r="C107" s="238"/>
      <c r="D107" s="16"/>
      <c r="E107" s="16"/>
      <c r="F107" s="16"/>
      <c r="G107" s="16"/>
      <c r="H107" s="16"/>
      <c r="I107" s="16"/>
      <c r="J107" s="16"/>
      <c r="K107" s="16"/>
      <c r="L107" s="23"/>
    </row>
    <row r="108" spans="1:12" ht="20.25" x14ac:dyDescent="0.35">
      <c r="A108" s="237"/>
      <c r="B108" s="16" t="s">
        <v>31</v>
      </c>
      <c r="C108" s="238"/>
      <c r="D108" s="16"/>
      <c r="E108" s="41"/>
      <c r="F108" s="41"/>
      <c r="G108" s="41"/>
      <c r="H108" s="41"/>
      <c r="I108" s="16"/>
      <c r="J108" s="16"/>
      <c r="K108" s="16"/>
      <c r="L108" s="23"/>
    </row>
    <row r="109" spans="1:12" ht="20.25" x14ac:dyDescent="0.35">
      <c r="A109" s="237"/>
      <c r="B109" s="16" t="s">
        <v>32</v>
      </c>
      <c r="C109" s="238"/>
      <c r="D109" s="16"/>
      <c r="E109" s="41"/>
      <c r="F109" s="41"/>
      <c r="G109" s="41"/>
      <c r="H109" s="41"/>
      <c r="I109" s="16"/>
      <c r="J109" s="16"/>
      <c r="K109" s="16"/>
      <c r="L109" s="23"/>
    </row>
    <row r="110" spans="1:12" ht="20.25" x14ac:dyDescent="0.35">
      <c r="A110" s="226" t="s">
        <v>33</v>
      </c>
      <c r="B110" s="17" t="s">
        <v>34</v>
      </c>
      <c r="C110" s="227" t="s">
        <v>2</v>
      </c>
      <c r="D110" s="17"/>
      <c r="E110" s="17"/>
      <c r="F110" s="17"/>
      <c r="G110" s="17"/>
      <c r="H110" s="17"/>
      <c r="I110" s="17"/>
      <c r="J110" s="17"/>
      <c r="K110" s="17"/>
      <c r="L110" s="20"/>
    </row>
    <row r="111" spans="1:12" ht="20.25" x14ac:dyDescent="0.35">
      <c r="A111" s="226"/>
      <c r="B111" s="17" t="s">
        <v>35</v>
      </c>
      <c r="C111" s="227"/>
      <c r="D111" s="17"/>
      <c r="E111" s="17"/>
      <c r="F111" s="17"/>
      <c r="G111" s="17"/>
      <c r="H111" s="17"/>
      <c r="I111" s="17"/>
      <c r="J111" s="17"/>
      <c r="K111" s="17"/>
      <c r="L111" s="20"/>
    </row>
    <row r="112" spans="1:12" ht="20.25" x14ac:dyDescent="0.35">
      <c r="A112" s="226"/>
      <c r="B112" s="17" t="s">
        <v>36</v>
      </c>
      <c r="C112" s="227"/>
      <c r="D112" s="17"/>
      <c r="E112" s="17"/>
      <c r="F112" s="40"/>
      <c r="G112" s="30"/>
      <c r="H112" s="40"/>
      <c r="I112" s="17"/>
      <c r="J112" s="17"/>
      <c r="K112" s="17"/>
      <c r="L112" s="20"/>
    </row>
    <row r="113" spans="1:12" ht="67.5" customHeight="1" x14ac:dyDescent="0.35">
      <c r="A113" s="228" t="s">
        <v>38</v>
      </c>
      <c r="B113" s="5" t="s">
        <v>40</v>
      </c>
      <c r="C113" s="228" t="s">
        <v>39</v>
      </c>
      <c r="D113" s="7"/>
      <c r="E113" s="22"/>
      <c r="F113" s="22"/>
      <c r="G113" s="22"/>
      <c r="H113" s="22">
        <v>7</v>
      </c>
      <c r="I113" s="22">
        <v>7</v>
      </c>
      <c r="J113" s="22">
        <v>4</v>
      </c>
      <c r="K113" s="22">
        <v>9</v>
      </c>
      <c r="L113" s="22"/>
    </row>
    <row r="114" spans="1:12" ht="72" customHeight="1" x14ac:dyDescent="0.35">
      <c r="A114" s="229"/>
      <c r="B114" s="5" t="s">
        <v>41</v>
      </c>
      <c r="C114" s="229"/>
      <c r="D114" s="7"/>
      <c r="E114" s="22"/>
      <c r="F114" s="22"/>
      <c r="G114" s="22"/>
      <c r="H114" s="22">
        <v>5</v>
      </c>
      <c r="I114" s="22">
        <v>4</v>
      </c>
      <c r="J114" s="22">
        <v>4</v>
      </c>
      <c r="K114" s="22">
        <v>5</v>
      </c>
      <c r="L114" s="22"/>
    </row>
    <row r="115" spans="1:12" ht="70.5" customHeight="1" x14ac:dyDescent="0.35">
      <c r="A115" s="229"/>
      <c r="B115" s="5" t="s">
        <v>42</v>
      </c>
      <c r="C115" s="229"/>
      <c r="D115" s="7"/>
      <c r="E115" s="22"/>
      <c r="F115" s="22"/>
      <c r="G115" s="22"/>
      <c r="H115" s="22">
        <v>4</v>
      </c>
      <c r="I115" s="22">
        <v>3</v>
      </c>
      <c r="J115" s="22">
        <v>1</v>
      </c>
      <c r="K115" s="22">
        <v>2</v>
      </c>
      <c r="L115" s="22"/>
    </row>
    <row r="116" spans="1:12" ht="62.25" customHeight="1" x14ac:dyDescent="0.35">
      <c r="A116" s="229"/>
      <c r="B116" s="5" t="s">
        <v>43</v>
      </c>
      <c r="C116" s="229"/>
      <c r="D116" s="7"/>
      <c r="E116" s="22"/>
      <c r="F116" s="22"/>
      <c r="G116" s="22"/>
      <c r="H116" s="22">
        <v>1</v>
      </c>
      <c r="I116" s="22">
        <v>1</v>
      </c>
      <c r="J116" s="22">
        <v>1</v>
      </c>
      <c r="K116" s="22">
        <v>2</v>
      </c>
      <c r="L116" s="22"/>
    </row>
    <row r="117" spans="1:12" ht="62.25" customHeight="1" x14ac:dyDescent="0.35">
      <c r="A117" s="229"/>
      <c r="B117" s="5" t="s">
        <v>44</v>
      </c>
      <c r="C117" s="229"/>
      <c r="D117" s="7"/>
      <c r="E117" s="22"/>
      <c r="F117" s="22"/>
      <c r="G117" s="22"/>
      <c r="H117" s="22"/>
      <c r="I117" s="22">
        <v>1</v>
      </c>
      <c r="J117" s="22">
        <v>1</v>
      </c>
      <c r="K117" s="22">
        <v>2</v>
      </c>
      <c r="L117" s="22"/>
    </row>
    <row r="118" spans="1:12" ht="62.25" customHeight="1" x14ac:dyDescent="0.35">
      <c r="A118" s="229"/>
      <c r="B118" s="5" t="s">
        <v>66</v>
      </c>
      <c r="C118" s="229"/>
      <c r="D118" s="7"/>
      <c r="E118" s="22"/>
      <c r="F118" s="22"/>
      <c r="G118" s="22"/>
      <c r="H118" s="22"/>
      <c r="I118" s="22">
        <v>1</v>
      </c>
      <c r="J118" s="22">
        <v>1</v>
      </c>
      <c r="K118" s="22">
        <v>1</v>
      </c>
      <c r="L118" s="22"/>
    </row>
    <row r="119" spans="1:12" ht="62.25" customHeight="1" x14ac:dyDescent="0.35">
      <c r="A119" s="229"/>
      <c r="B119" s="5" t="s">
        <v>67</v>
      </c>
      <c r="C119" s="229"/>
      <c r="D119" s="7"/>
      <c r="E119" s="22"/>
      <c r="F119" s="22"/>
      <c r="G119" s="22"/>
      <c r="H119" s="22"/>
      <c r="I119" s="22"/>
      <c r="J119" s="22">
        <v>1</v>
      </c>
      <c r="K119" s="22"/>
      <c r="L119" s="22"/>
    </row>
    <row r="120" spans="1:12" ht="61.5" customHeight="1" x14ac:dyDescent="0.35">
      <c r="A120" s="230"/>
      <c r="B120" s="5" t="s">
        <v>68</v>
      </c>
      <c r="C120" s="230"/>
      <c r="D120" s="7"/>
      <c r="E120" s="22"/>
      <c r="F120" s="22"/>
      <c r="G120" s="7"/>
      <c r="H120" s="22"/>
      <c r="I120" s="22"/>
      <c r="J120" s="22">
        <v>1</v>
      </c>
      <c r="K120" s="22"/>
      <c r="L120" s="22"/>
    </row>
    <row r="121" spans="1:12" ht="20.25" x14ac:dyDescent="0.15">
      <c r="A121" s="9"/>
      <c r="B121" s="9"/>
      <c r="C121" s="9"/>
      <c r="D121" s="9"/>
      <c r="E121" s="8" t="s">
        <v>56</v>
      </c>
      <c r="F121" s="8" t="s">
        <v>57</v>
      </c>
      <c r="G121" s="47" t="s">
        <v>62</v>
      </c>
      <c r="H121" s="8" t="s">
        <v>47</v>
      </c>
      <c r="I121" s="8" t="s">
        <v>48</v>
      </c>
      <c r="J121" s="8" t="s">
        <v>49</v>
      </c>
      <c r="K121" s="8" t="s">
        <v>50</v>
      </c>
      <c r="L121" s="8" t="s">
        <v>53</v>
      </c>
    </row>
    <row r="122" spans="1:12" ht="24.75" x14ac:dyDescent="0.15">
      <c r="A122" s="1"/>
      <c r="B122" s="2" t="s">
        <v>0</v>
      </c>
      <c r="C122" s="2"/>
      <c r="D122" s="3" t="s">
        <v>45</v>
      </c>
      <c r="E122" s="4">
        <v>29</v>
      </c>
      <c r="F122" s="4">
        <v>30</v>
      </c>
      <c r="G122" s="4">
        <v>31</v>
      </c>
      <c r="H122" s="4"/>
      <c r="I122" s="4"/>
      <c r="J122" s="4"/>
      <c r="K122" s="4"/>
      <c r="L122" s="6" t="s">
        <v>37</v>
      </c>
    </row>
    <row r="123" spans="1:12" ht="20.25" x14ac:dyDescent="0.35">
      <c r="A123" s="234" t="s">
        <v>1</v>
      </c>
      <c r="B123" s="17" t="s">
        <v>1</v>
      </c>
      <c r="C123" s="231" t="s">
        <v>2</v>
      </c>
      <c r="D123" s="17"/>
      <c r="E123" s="68">
        <v>333</v>
      </c>
      <c r="F123" s="68">
        <v>1899</v>
      </c>
      <c r="G123" s="17">
        <v>790</v>
      </c>
      <c r="H123" s="17"/>
      <c r="I123" s="17"/>
      <c r="J123" s="17"/>
      <c r="K123" s="15"/>
      <c r="L123" s="20"/>
    </row>
    <row r="124" spans="1:12" ht="20.25" x14ac:dyDescent="0.35">
      <c r="A124" s="235"/>
      <c r="B124" s="17" t="s">
        <v>3</v>
      </c>
      <c r="C124" s="232"/>
      <c r="D124" s="17"/>
      <c r="E124" s="68">
        <v>2</v>
      </c>
      <c r="F124" s="68">
        <v>11</v>
      </c>
      <c r="G124" s="17">
        <v>5</v>
      </c>
      <c r="H124" s="17"/>
      <c r="I124" s="17"/>
      <c r="J124" s="17"/>
      <c r="K124" s="12"/>
      <c r="L124" s="20"/>
    </row>
    <row r="125" spans="1:12" ht="20.25" x14ac:dyDescent="0.35">
      <c r="A125" s="235"/>
      <c r="B125" s="17" t="s">
        <v>4</v>
      </c>
      <c r="C125" s="232"/>
      <c r="D125" s="17"/>
      <c r="E125" s="68">
        <v>166.5</v>
      </c>
      <c r="F125" s="68">
        <v>189.9</v>
      </c>
      <c r="G125" s="17">
        <v>158</v>
      </c>
      <c r="H125" s="17"/>
      <c r="I125" s="17"/>
      <c r="J125" s="17"/>
      <c r="K125" s="12"/>
      <c r="L125" s="20"/>
    </row>
    <row r="126" spans="1:12" ht="20.25" x14ac:dyDescent="0.35">
      <c r="A126" s="235"/>
      <c r="B126" s="17" t="s">
        <v>5</v>
      </c>
      <c r="C126" s="232"/>
      <c r="D126" s="17"/>
      <c r="E126" s="68">
        <v>0</v>
      </c>
      <c r="F126" s="68">
        <v>1014</v>
      </c>
      <c r="G126" s="17">
        <v>169</v>
      </c>
      <c r="H126" s="17"/>
      <c r="I126" s="17"/>
      <c r="J126" s="17"/>
      <c r="K126" s="17"/>
      <c r="L126" s="20"/>
    </row>
    <row r="127" spans="1:12" ht="20.25" x14ac:dyDescent="0.35">
      <c r="A127" s="235"/>
      <c r="B127" s="35" t="s">
        <v>54</v>
      </c>
      <c r="C127" s="232"/>
      <c r="D127" s="35"/>
      <c r="E127" s="33">
        <f t="shared" ref="E127:G127" si="9">E123-E126</f>
        <v>333</v>
      </c>
      <c r="F127" s="33">
        <f t="shared" si="9"/>
        <v>885</v>
      </c>
      <c r="G127" s="33">
        <f t="shared" si="9"/>
        <v>621</v>
      </c>
      <c r="H127" s="35"/>
      <c r="I127" s="35"/>
      <c r="J127" s="35"/>
      <c r="K127" s="35"/>
      <c r="L127" s="20"/>
    </row>
    <row r="128" spans="1:12" ht="20.25" x14ac:dyDescent="0.35">
      <c r="A128" s="236"/>
      <c r="B128" s="40" t="s">
        <v>64</v>
      </c>
      <c r="C128" s="232"/>
      <c r="D128" s="40"/>
      <c r="E128" s="68">
        <v>323</v>
      </c>
      <c r="F128" s="68">
        <v>0</v>
      </c>
      <c r="G128" s="11">
        <v>4.82</v>
      </c>
      <c r="H128" s="40"/>
      <c r="I128" s="40"/>
      <c r="J128" s="40"/>
      <c r="K128" s="40"/>
      <c r="L128" s="20"/>
    </row>
    <row r="129" spans="1:12" s="49" customFormat="1" ht="20.25" x14ac:dyDescent="0.35">
      <c r="A129" s="226" t="s">
        <v>6</v>
      </c>
      <c r="B129" s="11" t="s">
        <v>6</v>
      </c>
      <c r="C129" s="232"/>
      <c r="D129" s="11"/>
      <c r="E129" s="11">
        <v>8.9999999999999998E-4</v>
      </c>
      <c r="F129" s="11">
        <v>4.7000000000000002E-3</v>
      </c>
      <c r="G129" s="11">
        <v>3.3E-3</v>
      </c>
      <c r="H129" s="11"/>
      <c r="I129" s="11"/>
      <c r="J129" s="11"/>
      <c r="K129" s="11"/>
      <c r="L129" s="48"/>
    </row>
    <row r="130" spans="1:12" ht="20.25" x14ac:dyDescent="0.35">
      <c r="A130" s="226"/>
      <c r="B130" s="17" t="s">
        <v>7</v>
      </c>
      <c r="C130" s="232"/>
      <c r="D130" s="17"/>
      <c r="E130" s="68"/>
      <c r="F130" s="68"/>
      <c r="G130" s="17"/>
      <c r="H130" s="17"/>
      <c r="I130" s="17"/>
      <c r="J130" s="17"/>
      <c r="K130" s="17"/>
      <c r="L130" s="20"/>
    </row>
    <row r="131" spans="1:12" ht="20.25" x14ac:dyDescent="0.35">
      <c r="A131" s="234" t="s">
        <v>8</v>
      </c>
      <c r="B131" s="17" t="s">
        <v>9</v>
      </c>
      <c r="C131" s="232"/>
      <c r="D131" s="17"/>
      <c r="E131" s="68">
        <v>10802</v>
      </c>
      <c r="F131" s="68">
        <v>10802</v>
      </c>
      <c r="G131" s="17">
        <v>10768</v>
      </c>
      <c r="H131" s="17"/>
      <c r="I131" s="17"/>
      <c r="J131" s="17"/>
      <c r="K131" s="17"/>
      <c r="L131" s="20"/>
    </row>
    <row r="132" spans="1:12" ht="20.25" x14ac:dyDescent="0.35">
      <c r="A132" s="235"/>
      <c r="B132" s="17" t="s">
        <v>10</v>
      </c>
      <c r="C132" s="232"/>
      <c r="D132" s="17"/>
      <c r="E132" s="68">
        <v>1</v>
      </c>
      <c r="F132" s="68">
        <v>1</v>
      </c>
      <c r="G132" s="11">
        <v>0.01</v>
      </c>
      <c r="H132" s="17"/>
      <c r="I132" s="17"/>
      <c r="J132" s="17"/>
      <c r="K132" s="13"/>
      <c r="L132" s="20"/>
    </row>
    <row r="133" spans="1:12" s="49" customFormat="1" ht="20.25" x14ac:dyDescent="0.35">
      <c r="A133" s="235"/>
      <c r="B133" s="11" t="s">
        <v>11</v>
      </c>
      <c r="C133" s="232"/>
      <c r="D133" s="11"/>
      <c r="E133" s="11">
        <v>4.07E-2</v>
      </c>
      <c r="F133" s="11">
        <v>3.8899999999999997E-2</v>
      </c>
      <c r="G133" s="11">
        <v>4.2000000000000003E-2</v>
      </c>
      <c r="H133" s="11"/>
      <c r="I133" s="11"/>
      <c r="J133" s="11"/>
      <c r="K133" s="11"/>
      <c r="L133" s="48"/>
    </row>
    <row r="134" spans="1:12" ht="20.25" x14ac:dyDescent="0.35">
      <c r="A134" s="235"/>
      <c r="B134" s="17" t="s">
        <v>12</v>
      </c>
      <c r="C134" s="232"/>
      <c r="D134" s="17"/>
      <c r="E134" s="68">
        <v>2.5499999999999998</v>
      </c>
      <c r="F134" s="68">
        <v>2.5499999999999998</v>
      </c>
      <c r="G134" s="17">
        <v>2.65</v>
      </c>
      <c r="H134" s="17"/>
      <c r="I134" s="17"/>
      <c r="J134" s="17"/>
      <c r="K134" s="13"/>
      <c r="L134" s="20"/>
    </row>
    <row r="135" spans="1:12" ht="20.25" x14ac:dyDescent="0.35">
      <c r="A135" s="235"/>
      <c r="B135" s="17" t="s">
        <v>13</v>
      </c>
      <c r="C135" s="232"/>
      <c r="D135" s="17"/>
      <c r="E135" s="68">
        <v>4.9605300000000003</v>
      </c>
      <c r="F135" s="68">
        <v>4.9642900000000001</v>
      </c>
      <c r="G135" s="17">
        <v>4.9702999999999999</v>
      </c>
      <c r="H135" s="17"/>
      <c r="I135" s="17"/>
      <c r="J135" s="17"/>
      <c r="K135" s="13"/>
      <c r="L135" s="20"/>
    </row>
    <row r="136" spans="1:12" ht="20.25" x14ac:dyDescent="0.35">
      <c r="A136" s="235"/>
      <c r="B136" s="17" t="s">
        <v>14</v>
      </c>
      <c r="C136" s="232"/>
      <c r="D136" s="17"/>
      <c r="E136" s="68">
        <v>4.9736799999999999</v>
      </c>
      <c r="F136" s="68">
        <v>4.9761899999999999</v>
      </c>
      <c r="G136" s="17">
        <v>4.9802</v>
      </c>
      <c r="H136" s="17"/>
      <c r="I136" s="17"/>
      <c r="J136" s="17"/>
      <c r="K136" s="13"/>
      <c r="L136" s="20"/>
    </row>
    <row r="137" spans="1:12" ht="20.25" x14ac:dyDescent="0.35">
      <c r="A137" s="236"/>
      <c r="B137" s="17" t="s">
        <v>15</v>
      </c>
      <c r="C137" s="233"/>
      <c r="D137" s="17"/>
      <c r="E137" s="68">
        <v>4.9736799999999999</v>
      </c>
      <c r="F137" s="68">
        <v>4.9761899999999999</v>
      </c>
      <c r="G137" s="40">
        <v>4.9801900000000003</v>
      </c>
      <c r="H137" s="40"/>
      <c r="I137" s="17"/>
      <c r="J137" s="17"/>
      <c r="K137" s="13"/>
      <c r="L137" s="20"/>
    </row>
    <row r="138" spans="1:12" ht="20.25" x14ac:dyDescent="0.35">
      <c r="A138" s="237" t="s">
        <v>16</v>
      </c>
      <c r="B138" s="16" t="s">
        <v>17</v>
      </c>
      <c r="C138" s="238" t="s">
        <v>2</v>
      </c>
      <c r="D138" s="16"/>
      <c r="E138" s="69">
        <v>2202</v>
      </c>
      <c r="F138" s="69">
        <v>2129</v>
      </c>
      <c r="G138" s="16">
        <v>1506</v>
      </c>
      <c r="H138" s="16"/>
      <c r="I138" s="16"/>
      <c r="J138" s="16"/>
      <c r="K138" s="16"/>
      <c r="L138" s="23"/>
    </row>
    <row r="139" spans="1:12" ht="20.25" x14ac:dyDescent="0.35">
      <c r="A139" s="237"/>
      <c r="B139" s="16" t="s">
        <v>18</v>
      </c>
      <c r="C139" s="238"/>
      <c r="D139" s="16"/>
      <c r="E139" s="69">
        <v>2</v>
      </c>
      <c r="F139" s="69">
        <v>9</v>
      </c>
      <c r="G139" s="16">
        <v>3</v>
      </c>
      <c r="H139" s="16"/>
      <c r="I139" s="16"/>
      <c r="J139" s="16"/>
      <c r="K139" s="16"/>
      <c r="L139" s="23"/>
    </row>
    <row r="140" spans="1:12" s="61" customFormat="1" ht="20.25" x14ac:dyDescent="0.35">
      <c r="A140" s="237"/>
      <c r="B140" s="59" t="s">
        <v>19</v>
      </c>
      <c r="C140" s="238"/>
      <c r="D140" s="59"/>
      <c r="E140" s="59">
        <v>759</v>
      </c>
      <c r="F140" s="59">
        <v>572</v>
      </c>
      <c r="G140" s="59">
        <v>488</v>
      </c>
      <c r="H140" s="59"/>
      <c r="I140" s="59"/>
      <c r="J140" s="59"/>
      <c r="K140" s="59"/>
      <c r="L140" s="60"/>
    </row>
    <row r="141" spans="1:12" s="49" customFormat="1" ht="20.25" x14ac:dyDescent="0.35">
      <c r="A141" s="237"/>
      <c r="B141" s="14" t="s">
        <v>20</v>
      </c>
      <c r="C141" s="238"/>
      <c r="D141" s="14"/>
      <c r="E141" s="14">
        <f>(E140+E139)/E138</f>
        <v>0.34559491371480472</v>
      </c>
      <c r="F141" s="14">
        <f>(F140+F139)/F138</f>
        <v>0.27289807421324563</v>
      </c>
      <c r="G141" s="14">
        <f>(G140+G139)/G138</f>
        <v>0.32602921646746347</v>
      </c>
      <c r="H141" s="14"/>
      <c r="I141" s="14"/>
      <c r="J141" s="14"/>
      <c r="K141" s="14"/>
      <c r="L141" s="56"/>
    </row>
    <row r="142" spans="1:12" ht="20.25" x14ac:dyDescent="0.35">
      <c r="A142" s="237"/>
      <c r="B142" s="16" t="s">
        <v>21</v>
      </c>
      <c r="C142" s="238" t="s">
        <v>22</v>
      </c>
      <c r="D142" s="16"/>
      <c r="E142" s="69">
        <v>705.89</v>
      </c>
      <c r="F142" s="69">
        <v>697.75</v>
      </c>
      <c r="G142" s="16">
        <v>646.15</v>
      </c>
      <c r="H142" s="16"/>
      <c r="I142" s="16"/>
      <c r="J142" s="16"/>
      <c r="K142" s="16"/>
      <c r="L142" s="23"/>
    </row>
    <row r="143" spans="1:12" s="61" customFormat="1" ht="20.25" x14ac:dyDescent="0.35">
      <c r="A143" s="237"/>
      <c r="B143" s="59" t="s">
        <v>23</v>
      </c>
      <c r="C143" s="238"/>
      <c r="D143" s="59"/>
      <c r="E143" s="59">
        <v>771</v>
      </c>
      <c r="F143" s="59">
        <v>817</v>
      </c>
      <c r="G143" s="59">
        <v>683</v>
      </c>
      <c r="H143" s="59"/>
      <c r="I143" s="59"/>
      <c r="J143" s="59"/>
      <c r="K143" s="59"/>
      <c r="L143" s="60"/>
    </row>
    <row r="144" spans="1:12" s="49" customFormat="1" ht="20.25" x14ac:dyDescent="0.35">
      <c r="A144" s="237"/>
      <c r="B144" s="14" t="s">
        <v>24</v>
      </c>
      <c r="C144" s="238"/>
      <c r="D144" s="14"/>
      <c r="E144" s="14">
        <v>5.0099999999999999E-2</v>
      </c>
      <c r="F144" s="14">
        <v>6.0600000000000001E-2</v>
      </c>
      <c r="G144" s="14">
        <v>5.3499999999999999E-2</v>
      </c>
      <c r="H144" s="14"/>
      <c r="I144" s="14"/>
      <c r="J144" s="14"/>
      <c r="K144" s="14"/>
      <c r="L144" s="56"/>
    </row>
    <row r="145" spans="1:12" ht="20.25" x14ac:dyDescent="0.35">
      <c r="A145" s="237"/>
      <c r="B145" s="16" t="s">
        <v>75</v>
      </c>
      <c r="C145" s="238"/>
      <c r="D145" s="16"/>
      <c r="E145" s="59">
        <v>0</v>
      </c>
      <c r="F145" s="59">
        <v>333</v>
      </c>
      <c r="G145" s="59">
        <v>0</v>
      </c>
      <c r="H145" s="16"/>
      <c r="I145" s="16"/>
      <c r="J145" s="16"/>
      <c r="K145" s="16"/>
      <c r="L145" s="23"/>
    </row>
    <row r="146" spans="1:12" s="49" customFormat="1" ht="20.25" x14ac:dyDescent="0.35">
      <c r="A146" s="237"/>
      <c r="B146" s="14" t="s">
        <v>26</v>
      </c>
      <c r="C146" s="238"/>
      <c r="D146" s="14"/>
      <c r="E146" s="14">
        <f>E143/E138</f>
        <v>0.35013623978201636</v>
      </c>
      <c r="F146" s="14">
        <f>F143/F138</f>
        <v>0.38374823860967588</v>
      </c>
      <c r="G146" s="14">
        <f>G143/G138</f>
        <v>0.45351925630810092</v>
      </c>
      <c r="H146" s="14"/>
      <c r="I146" s="14"/>
      <c r="J146" s="14"/>
      <c r="K146" s="14"/>
      <c r="L146" s="56"/>
    </row>
    <row r="147" spans="1:12" s="49" customFormat="1" ht="20.25" x14ac:dyDescent="0.35">
      <c r="A147" s="237"/>
      <c r="B147" s="14" t="s">
        <v>27</v>
      </c>
      <c r="C147" s="238"/>
      <c r="D147" s="14"/>
      <c r="E147" s="71">
        <f>E145/E142</f>
        <v>0</v>
      </c>
      <c r="F147" s="71">
        <f>F145/F142</f>
        <v>0.47724829810103908</v>
      </c>
      <c r="G147" s="71">
        <f>G145/G142</f>
        <v>0</v>
      </c>
      <c r="H147" s="14"/>
      <c r="I147" s="14"/>
      <c r="J147" s="14"/>
      <c r="K147" s="14"/>
      <c r="L147" s="56"/>
    </row>
    <row r="148" spans="1:12" ht="20.25" x14ac:dyDescent="0.35">
      <c r="A148" s="237"/>
      <c r="B148" s="16" t="s">
        <v>28</v>
      </c>
      <c r="C148" s="238" t="s">
        <v>29</v>
      </c>
      <c r="D148" s="16"/>
      <c r="E148" s="16"/>
      <c r="F148" s="16"/>
      <c r="G148" s="16"/>
      <c r="H148" s="16"/>
      <c r="I148" s="16"/>
      <c r="J148" s="16"/>
      <c r="K148" s="16"/>
      <c r="L148" s="23"/>
    </row>
    <row r="149" spans="1:12" ht="20.25" x14ac:dyDescent="0.35">
      <c r="A149" s="237"/>
      <c r="B149" s="16" t="s">
        <v>30</v>
      </c>
      <c r="C149" s="238"/>
      <c r="D149" s="16"/>
      <c r="E149" s="16"/>
      <c r="F149" s="16"/>
      <c r="G149" s="16"/>
      <c r="H149" s="16"/>
      <c r="I149" s="16"/>
      <c r="J149" s="16"/>
      <c r="K149" s="16"/>
      <c r="L149" s="23"/>
    </row>
    <row r="150" spans="1:12" ht="20.25" x14ac:dyDescent="0.35">
      <c r="A150" s="237"/>
      <c r="B150" s="16" t="s">
        <v>31</v>
      </c>
      <c r="C150" s="238"/>
      <c r="D150" s="16"/>
      <c r="E150" s="16"/>
      <c r="F150" s="16"/>
      <c r="G150" s="16"/>
      <c r="H150" s="16"/>
      <c r="I150" s="16"/>
      <c r="J150" s="16"/>
      <c r="K150" s="16"/>
      <c r="L150" s="23"/>
    </row>
    <row r="151" spans="1:12" ht="20.25" x14ac:dyDescent="0.35">
      <c r="A151" s="237"/>
      <c r="B151" s="16" t="s">
        <v>32</v>
      </c>
      <c r="C151" s="238"/>
      <c r="D151" s="16"/>
      <c r="E151" s="16"/>
      <c r="F151" s="41"/>
      <c r="G151" s="41"/>
      <c r="H151" s="41"/>
      <c r="I151" s="16"/>
      <c r="J151" s="16"/>
      <c r="K151" s="16"/>
      <c r="L151" s="23"/>
    </row>
    <row r="152" spans="1:12" ht="20.25" x14ac:dyDescent="0.35">
      <c r="A152" s="226" t="s">
        <v>33</v>
      </c>
      <c r="B152" s="17" t="s">
        <v>34</v>
      </c>
      <c r="C152" s="227" t="s">
        <v>2</v>
      </c>
      <c r="D152" s="17"/>
      <c r="E152" s="17"/>
      <c r="F152" s="17"/>
      <c r="G152" s="17"/>
      <c r="H152" s="17"/>
      <c r="I152" s="17"/>
      <c r="J152" s="17"/>
      <c r="K152" s="17"/>
      <c r="L152" s="20"/>
    </row>
    <row r="153" spans="1:12" ht="20.25" x14ac:dyDescent="0.35">
      <c r="A153" s="226"/>
      <c r="B153" s="17" t="s">
        <v>35</v>
      </c>
      <c r="C153" s="227"/>
      <c r="D153" s="17"/>
      <c r="E153" s="17"/>
      <c r="F153" s="46"/>
      <c r="G153" s="40"/>
      <c r="H153" s="40"/>
      <c r="I153" s="17"/>
      <c r="J153" s="17"/>
      <c r="K153" s="17"/>
      <c r="L153" s="20"/>
    </row>
    <row r="154" spans="1:12" ht="20.25" x14ac:dyDescent="0.35">
      <c r="A154" s="226"/>
      <c r="B154" s="17" t="s">
        <v>36</v>
      </c>
      <c r="C154" s="227"/>
      <c r="D154" s="17"/>
      <c r="E154" s="17"/>
      <c r="F154" s="40"/>
      <c r="G154" s="30"/>
      <c r="H154" s="40"/>
      <c r="I154" s="17"/>
      <c r="J154" s="17"/>
      <c r="K154" s="17"/>
      <c r="L154" s="20"/>
    </row>
    <row r="155" spans="1:12" ht="62.25" customHeight="1" x14ac:dyDescent="0.35">
      <c r="A155" s="228" t="s">
        <v>38</v>
      </c>
      <c r="B155" s="5" t="s">
        <v>40</v>
      </c>
      <c r="C155" s="228" t="s">
        <v>39</v>
      </c>
      <c r="D155" s="7"/>
      <c r="E155" s="22">
        <v>2</v>
      </c>
      <c r="F155" s="22">
        <v>5</v>
      </c>
      <c r="G155" s="22">
        <v>2</v>
      </c>
      <c r="H155" s="22"/>
      <c r="I155" s="22"/>
      <c r="J155" s="22"/>
      <c r="K155" s="22"/>
      <c r="L155" s="22"/>
    </row>
    <row r="156" spans="1:12" ht="62.25" customHeight="1" x14ac:dyDescent="0.35">
      <c r="A156" s="229"/>
      <c r="B156" s="5" t="s">
        <v>41</v>
      </c>
      <c r="C156" s="229"/>
      <c r="D156" s="7"/>
      <c r="E156" s="22"/>
      <c r="F156" s="22">
        <v>4</v>
      </c>
      <c r="G156" s="22">
        <v>1</v>
      </c>
      <c r="H156" s="22"/>
      <c r="I156" s="22"/>
      <c r="J156" s="22"/>
      <c r="K156" s="22"/>
      <c r="L156" s="22"/>
    </row>
    <row r="157" spans="1:12" ht="62.25" customHeight="1" x14ac:dyDescent="0.35">
      <c r="A157" s="229"/>
      <c r="B157" s="5" t="s">
        <v>42</v>
      </c>
      <c r="C157" s="229"/>
      <c r="D157" s="7"/>
      <c r="E157" s="22"/>
      <c r="F157" s="70">
        <v>1</v>
      </c>
      <c r="G157" s="22">
        <v>1</v>
      </c>
      <c r="H157" s="22"/>
      <c r="I157" s="22"/>
      <c r="J157" s="22"/>
      <c r="K157" s="22"/>
      <c r="L157" s="22"/>
    </row>
    <row r="158" spans="1:12" ht="72.75" customHeight="1" x14ac:dyDescent="0.35">
      <c r="A158" s="229"/>
      <c r="B158" s="5" t="s">
        <v>43</v>
      </c>
      <c r="C158" s="229"/>
      <c r="D158" s="7"/>
      <c r="E158" s="22"/>
      <c r="F158" s="22">
        <v>1</v>
      </c>
      <c r="G158" s="22">
        <v>1</v>
      </c>
      <c r="H158" s="22"/>
      <c r="I158" s="22"/>
      <c r="J158" s="22"/>
      <c r="K158" s="22"/>
      <c r="L158" s="22"/>
    </row>
    <row r="159" spans="1:12" ht="62.25" customHeight="1" x14ac:dyDescent="0.35">
      <c r="A159" s="230"/>
      <c r="B159" s="5" t="s">
        <v>44</v>
      </c>
      <c r="C159" s="230"/>
      <c r="D159" s="7"/>
      <c r="E159" s="22"/>
      <c r="F159" s="22"/>
      <c r="G159" s="38"/>
      <c r="H159" s="22"/>
      <c r="I159" s="22"/>
      <c r="J159" s="22"/>
      <c r="K159" s="22"/>
      <c r="L159" s="22"/>
    </row>
  </sheetData>
  <mergeCells count="48">
    <mergeCell ref="C3:C17"/>
    <mergeCell ref="A9:A10"/>
    <mergeCell ref="A11:A17"/>
    <mergeCell ref="A18:A31"/>
    <mergeCell ref="C18:C21"/>
    <mergeCell ref="C22:C27"/>
    <mergeCell ref="C28:C31"/>
    <mergeCell ref="A3:A8"/>
    <mergeCell ref="A71:A73"/>
    <mergeCell ref="C71:C73"/>
    <mergeCell ref="A32:A34"/>
    <mergeCell ref="C32:C34"/>
    <mergeCell ref="A35:A39"/>
    <mergeCell ref="C35:C39"/>
    <mergeCell ref="C42:C56"/>
    <mergeCell ref="A48:A49"/>
    <mergeCell ref="A50:A56"/>
    <mergeCell ref="A57:A70"/>
    <mergeCell ref="C57:C60"/>
    <mergeCell ref="C61:C66"/>
    <mergeCell ref="C67:C70"/>
    <mergeCell ref="A42:A47"/>
    <mergeCell ref="A74:A78"/>
    <mergeCell ref="C74:C78"/>
    <mergeCell ref="C81:C95"/>
    <mergeCell ref="A87:A88"/>
    <mergeCell ref="A89:A95"/>
    <mergeCell ref="A81:A86"/>
    <mergeCell ref="A113:A120"/>
    <mergeCell ref="C113:C120"/>
    <mergeCell ref="A96:A109"/>
    <mergeCell ref="C96:C99"/>
    <mergeCell ref="C100:C105"/>
    <mergeCell ref="C106:C109"/>
    <mergeCell ref="A110:A112"/>
    <mergeCell ref="C110:C112"/>
    <mergeCell ref="A152:A154"/>
    <mergeCell ref="C152:C154"/>
    <mergeCell ref="A155:A159"/>
    <mergeCell ref="C155:C159"/>
    <mergeCell ref="C123:C137"/>
    <mergeCell ref="A129:A130"/>
    <mergeCell ref="A131:A137"/>
    <mergeCell ref="A138:A151"/>
    <mergeCell ref="C138:C141"/>
    <mergeCell ref="C142:C147"/>
    <mergeCell ref="C148:C151"/>
    <mergeCell ref="A123:A128"/>
  </mergeCells>
  <phoneticPr fontId="2" type="noConversion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通告牌女孩5月份每日数据周报表!G3:K3</xm:f>
              <xm:sqref>D3</xm:sqref>
            </x14:sparkline>
            <x14:sparkline>
              <xm:f>通告牌女孩5月份每日数据周报表!G4:K4</xm:f>
              <xm:sqref>D4</xm:sqref>
            </x14:sparkline>
            <x14:sparkline>
              <xm:f>通告牌女孩5月份每日数据周报表!G5:K5</xm:f>
              <xm:sqref>D5</xm:sqref>
            </x14:sparkline>
            <x14:sparkline>
              <xm:f>通告牌女孩5月份每日数据周报表!G6:K6</xm:f>
              <xm:sqref>D6</xm:sqref>
            </x14:sparkline>
            <x14:sparkline>
              <xm:f>通告牌女孩5月份每日数据周报表!G7:K7</xm:f>
              <xm:sqref>D7</xm:sqref>
            </x14:sparkline>
            <x14:sparkline>
              <xm:f>通告牌女孩5月份每日数据周报表!G8:K8</xm:f>
              <xm:sqref>D8</xm:sqref>
            </x14:sparkline>
            <x14:sparkline>
              <xm:f>通告牌女孩5月份每日数据周报表!G9:K9</xm:f>
              <xm:sqref>D9</xm:sqref>
            </x14:sparkline>
            <x14:sparkline>
              <xm:f>通告牌女孩5月份每日数据周报表!G10:K10</xm:f>
              <xm:sqref>D10</xm:sqref>
            </x14:sparkline>
            <x14:sparkline>
              <xm:f>通告牌女孩5月份每日数据周报表!G11:K11</xm:f>
              <xm:sqref>D11</xm:sqref>
            </x14:sparkline>
            <x14:sparkline>
              <xm:f>通告牌女孩5月份每日数据周报表!G12:K12</xm:f>
              <xm:sqref>D12</xm:sqref>
            </x14:sparkline>
            <x14:sparkline>
              <xm:f>通告牌女孩5月份每日数据周报表!G13:K13</xm:f>
              <xm:sqref>D13</xm:sqref>
            </x14:sparkline>
            <x14:sparkline>
              <xm:f>通告牌女孩5月份每日数据周报表!G14:K14</xm:f>
              <xm:sqref>D14</xm:sqref>
            </x14:sparkline>
            <x14:sparkline>
              <xm:f>通告牌女孩5月份每日数据周报表!G15:K15</xm:f>
              <xm:sqref>D15</xm:sqref>
            </x14:sparkline>
            <x14:sparkline>
              <xm:f>通告牌女孩5月份每日数据周报表!G16:K16</xm:f>
              <xm:sqref>D16</xm:sqref>
            </x14:sparkline>
            <x14:sparkline>
              <xm:f>通告牌女孩5月份每日数据周报表!G17:K17</xm:f>
              <xm:sqref>D17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通告牌女孩5月份每日数据周报表!H34:K34</xm:f>
              <xm:sqref>G34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通告牌女孩5月份每日数据周报表!H33:K33</xm:f>
              <xm:sqref>G35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通告牌女孩5月份每日数据周报表!F111:K111</xm:f>
              <xm:sqref>E111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通告牌女孩5月份每日数据周报表!G18:K18</xm:f>
              <xm:sqref>D18</xm:sqref>
            </x14:sparkline>
            <x14:sparkline>
              <xm:f>通告牌女孩5月份每日数据周报表!G19:K19</xm:f>
              <xm:sqref>D19</xm:sqref>
            </x14:sparkline>
            <x14:sparkline>
              <xm:f>通告牌女孩5月份每日数据周报表!G20:K20</xm:f>
              <xm:sqref>D20</xm:sqref>
            </x14:sparkline>
            <x14:sparkline>
              <xm:f>通告牌女孩5月份每日数据周报表!G21:K21</xm:f>
              <xm:sqref>D21</xm:sqref>
            </x14:sparkline>
            <x14:sparkline>
              <xm:f>通告牌女孩5月份每日数据周报表!G22:K22</xm:f>
              <xm:sqref>D22</xm:sqref>
            </x14:sparkline>
            <x14:sparkline>
              <xm:f>通告牌女孩5月份每日数据周报表!G23:K23</xm:f>
              <xm:sqref>D23</xm:sqref>
            </x14:sparkline>
            <x14:sparkline>
              <xm:f>通告牌女孩5月份每日数据周报表!G24:K24</xm:f>
              <xm:sqref>D24</xm:sqref>
            </x14:sparkline>
            <x14:sparkline>
              <xm:f>通告牌女孩5月份每日数据周报表!G25:K25</xm:f>
              <xm:sqref>D25</xm:sqref>
            </x14:sparkline>
            <x14:sparkline>
              <xm:f>通告牌女孩5月份每日数据周报表!G26:K26</xm:f>
              <xm:sqref>D26</xm:sqref>
            </x14:sparkline>
            <x14:sparkline>
              <xm:f>通告牌女孩5月份每日数据周报表!G27:K27</xm:f>
              <xm:sqref>D27</xm:sqref>
            </x14:sparkline>
            <x14:sparkline>
              <xm:f>通告牌女孩5月份每日数据周报表!G28:K28</xm:f>
              <xm:sqref>D28</xm:sqref>
            </x14:sparkline>
            <x14:sparkline>
              <xm:f>通告牌女孩5月份每日数据周报表!G29:K29</xm:f>
              <xm:sqref>D29</xm:sqref>
            </x14:sparkline>
            <x14:sparkline>
              <xm:f>通告牌女孩5月份每日数据周报表!G30:K30</xm:f>
              <xm:sqref>D30</xm:sqref>
            </x14:sparkline>
            <x14:sparkline>
              <xm:f>通告牌女孩5月份每日数据周报表!G31:K31</xm:f>
              <xm:sqref>D31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通告牌女孩5月份每日数据周报表!H72:K72</xm:f>
              <xm:sqref>G72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通告牌女孩5月份每日数据周报表!F112:K112</xm:f>
              <xm:sqref>E112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通告牌女孩5月份每日数据周报表!F154:K154</xm:f>
              <xm:sqref>E154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通告牌女孩5月份每日数据周报表!G153:K153</xm:f>
              <xm:sqref>E153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通告牌女孩5月份每日数据周报表!E42:K42</xm:f>
              <xm:sqref>D42</xm:sqref>
            </x14:sparkline>
            <x14:sparkline>
              <xm:f>通告牌女孩5月份每日数据周报表!E43:K43</xm:f>
              <xm:sqref>D43</xm:sqref>
            </x14:sparkline>
            <x14:sparkline>
              <xm:f>通告牌女孩5月份每日数据周报表!E44:K44</xm:f>
              <xm:sqref>D44</xm:sqref>
            </x14:sparkline>
            <x14:sparkline>
              <xm:f>通告牌女孩5月份每日数据周报表!E45:K45</xm:f>
              <xm:sqref>D45</xm:sqref>
            </x14:sparkline>
            <x14:sparkline>
              <xm:f>通告牌女孩5月份每日数据周报表!E46:K46</xm:f>
              <xm:sqref>D46</xm:sqref>
            </x14:sparkline>
            <x14:sparkline>
              <xm:f>通告牌女孩5月份每日数据周报表!E47:K47</xm:f>
              <xm:sqref>D47</xm:sqref>
            </x14:sparkline>
            <x14:sparkline>
              <xm:f>通告牌女孩5月份每日数据周报表!E48:K48</xm:f>
              <xm:sqref>D48</xm:sqref>
            </x14:sparkline>
            <x14:sparkline>
              <xm:f>通告牌女孩5月份每日数据周报表!E49:K49</xm:f>
              <xm:sqref>D49</xm:sqref>
            </x14:sparkline>
            <x14:sparkline>
              <xm:f>通告牌女孩5月份每日数据周报表!E50:K50</xm:f>
              <xm:sqref>D50</xm:sqref>
            </x14:sparkline>
            <x14:sparkline>
              <xm:f>通告牌女孩5月份每日数据周报表!E51:K51</xm:f>
              <xm:sqref>D51</xm:sqref>
            </x14:sparkline>
            <x14:sparkline>
              <xm:f>通告牌女孩5月份每日数据周报表!E52:K52</xm:f>
              <xm:sqref>D52</xm:sqref>
            </x14:sparkline>
            <x14:sparkline>
              <xm:f>通告牌女孩5月份每日数据周报表!E53:K53</xm:f>
              <xm:sqref>D53</xm:sqref>
            </x14:sparkline>
            <x14:sparkline>
              <xm:f>通告牌女孩5月份每日数据周报表!E54:K54</xm:f>
              <xm:sqref>D54</xm:sqref>
            </x14:sparkline>
            <x14:sparkline>
              <xm:f>通告牌女孩5月份每日数据周报表!E55:K55</xm:f>
              <xm:sqref>D55</xm:sqref>
            </x14:sparkline>
            <x14:sparkline>
              <xm:f>通告牌女孩5月份每日数据周报表!E56:K56</xm:f>
              <xm:sqref>D56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通告牌女孩5月份每日数据周报表!E57:K57</xm:f>
              <xm:sqref>D57</xm:sqref>
            </x14:sparkline>
            <x14:sparkline>
              <xm:f>通告牌女孩5月份每日数据周报表!E58:K58</xm:f>
              <xm:sqref>D58</xm:sqref>
            </x14:sparkline>
            <x14:sparkline>
              <xm:f>通告牌女孩5月份每日数据周报表!E59:K59</xm:f>
              <xm:sqref>D59</xm:sqref>
            </x14:sparkline>
            <x14:sparkline>
              <xm:f>通告牌女孩5月份每日数据周报表!E60:K60</xm:f>
              <xm:sqref>D60</xm:sqref>
            </x14:sparkline>
            <x14:sparkline>
              <xm:f>通告牌女孩5月份每日数据周报表!E61:K61</xm:f>
              <xm:sqref>D61</xm:sqref>
            </x14:sparkline>
            <x14:sparkline>
              <xm:f>通告牌女孩5月份每日数据周报表!E62:K62</xm:f>
              <xm:sqref>D62</xm:sqref>
            </x14:sparkline>
            <x14:sparkline>
              <xm:f>通告牌女孩5月份每日数据周报表!E63:K63</xm:f>
              <xm:sqref>D63</xm:sqref>
            </x14:sparkline>
            <x14:sparkline>
              <xm:f>通告牌女孩5月份每日数据周报表!E64:K64</xm:f>
              <xm:sqref>D64</xm:sqref>
            </x14:sparkline>
            <x14:sparkline>
              <xm:f>通告牌女孩5月份每日数据周报表!E65:K65</xm:f>
              <xm:sqref>D65</xm:sqref>
            </x14:sparkline>
            <x14:sparkline>
              <xm:f>通告牌女孩5月份每日数据周报表!E66:K66</xm:f>
              <xm:sqref>D66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通告牌女孩5月份每日数据周报表!E81:K81</xm:f>
              <xm:sqref>D81</xm:sqref>
            </x14:sparkline>
            <x14:sparkline>
              <xm:f>通告牌女孩5月份每日数据周报表!E82:K82</xm:f>
              <xm:sqref>D82</xm:sqref>
            </x14:sparkline>
            <x14:sparkline>
              <xm:f>通告牌女孩5月份每日数据周报表!E83:K83</xm:f>
              <xm:sqref>D83</xm:sqref>
            </x14:sparkline>
            <x14:sparkline>
              <xm:f>通告牌女孩5月份每日数据周报表!E84:K84</xm:f>
              <xm:sqref>D84</xm:sqref>
            </x14:sparkline>
            <x14:sparkline>
              <xm:f>通告牌女孩5月份每日数据周报表!E85:K85</xm:f>
              <xm:sqref>D85</xm:sqref>
            </x14:sparkline>
            <x14:sparkline>
              <xm:f>通告牌女孩5月份每日数据周报表!E86:K86</xm:f>
              <xm:sqref>D86</xm:sqref>
            </x14:sparkline>
            <x14:sparkline>
              <xm:f>通告牌女孩5月份每日数据周报表!E87:K87</xm:f>
              <xm:sqref>D87</xm:sqref>
            </x14:sparkline>
            <x14:sparkline>
              <xm:f>通告牌女孩5月份每日数据周报表!E88:K88</xm:f>
              <xm:sqref>D88</xm:sqref>
            </x14:sparkline>
            <x14:sparkline>
              <xm:f>通告牌女孩5月份每日数据周报表!E89:K89</xm:f>
              <xm:sqref>D89</xm:sqref>
            </x14:sparkline>
            <x14:sparkline>
              <xm:f>通告牌女孩5月份每日数据周报表!E90:K90</xm:f>
              <xm:sqref>D90</xm:sqref>
            </x14:sparkline>
            <x14:sparkline>
              <xm:f>通告牌女孩5月份每日数据周报表!E91:K91</xm:f>
              <xm:sqref>D91</xm:sqref>
            </x14:sparkline>
            <x14:sparkline>
              <xm:f>通告牌女孩5月份每日数据周报表!E92:K92</xm:f>
              <xm:sqref>D92</xm:sqref>
            </x14:sparkline>
            <x14:sparkline>
              <xm:f>通告牌女孩5月份每日数据周报表!E93:K93</xm:f>
              <xm:sqref>D93</xm:sqref>
            </x14:sparkline>
            <x14:sparkline>
              <xm:f>通告牌女孩5月份每日数据周报表!E94:K94</xm:f>
              <xm:sqref>D94</xm:sqref>
            </x14:sparkline>
            <x14:sparkline>
              <xm:f>通告牌女孩5月份每日数据周报表!E95:K95</xm:f>
              <xm:sqref>D95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通告牌女孩5月份每日数据周报表!E96:K96</xm:f>
              <xm:sqref>D96</xm:sqref>
            </x14:sparkline>
            <x14:sparkline>
              <xm:f>通告牌女孩5月份每日数据周报表!E97:K97</xm:f>
              <xm:sqref>D97</xm:sqref>
            </x14:sparkline>
            <x14:sparkline>
              <xm:f>通告牌女孩5月份每日数据周报表!E98:K98</xm:f>
              <xm:sqref>D98</xm:sqref>
            </x14:sparkline>
            <x14:sparkline>
              <xm:f>通告牌女孩5月份每日数据周报表!E99:K99</xm:f>
              <xm:sqref>D99</xm:sqref>
            </x14:sparkline>
            <x14:sparkline>
              <xm:f>通告牌女孩5月份每日数据周报表!E100:K100</xm:f>
              <xm:sqref>D100</xm:sqref>
            </x14:sparkline>
            <x14:sparkline>
              <xm:f>通告牌女孩5月份每日数据周报表!E101:K101</xm:f>
              <xm:sqref>D101</xm:sqref>
            </x14:sparkline>
            <x14:sparkline>
              <xm:f>通告牌女孩5月份每日数据周报表!E102:K102</xm:f>
              <xm:sqref>D102</xm:sqref>
            </x14:sparkline>
            <x14:sparkline>
              <xm:f>通告牌女孩5月份每日数据周报表!E103:K103</xm:f>
              <xm:sqref>D103</xm:sqref>
            </x14:sparkline>
            <x14:sparkline>
              <xm:f>通告牌女孩5月份每日数据周报表!E104:K104</xm:f>
              <xm:sqref>D104</xm:sqref>
            </x14:sparkline>
            <x14:sparkline>
              <xm:f>通告牌女孩5月份每日数据周报表!E105:K105</xm:f>
              <xm:sqref>D105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50"/>
  <sheetViews>
    <sheetView zoomScaleNormal="100" workbookViewId="0">
      <pane xSplit="4" topLeftCell="BN1" activePane="topRight" state="frozen"/>
      <selection pane="topRight" activeCell="BY1" sqref="BY1:BZ48"/>
    </sheetView>
  </sheetViews>
  <sheetFormatPr defaultRowHeight="13.5" x14ac:dyDescent="0.15"/>
  <cols>
    <col min="2" max="2" width="24.5" bestFit="1" customWidth="1"/>
    <col min="3" max="3" width="14" bestFit="1" customWidth="1"/>
    <col min="4" max="4" width="16.5" customWidth="1"/>
    <col min="5" max="5" width="7.75" customWidth="1"/>
    <col min="6" max="6" width="8" customWidth="1"/>
    <col min="7" max="12" width="10" customWidth="1"/>
    <col min="13" max="15" width="11.5" customWidth="1"/>
    <col min="16" max="16" width="11" customWidth="1"/>
    <col min="17" max="17" width="10.125" customWidth="1"/>
    <col min="18" max="18" width="9.375" customWidth="1"/>
    <col min="19" max="21" width="12" bestFit="1" customWidth="1"/>
    <col min="22" max="22" width="12.75" customWidth="1"/>
    <col min="23" max="24" width="13.25" customWidth="1"/>
    <col min="25" max="25" width="12.625" customWidth="1"/>
    <col min="26" max="26" width="12.375" customWidth="1"/>
    <col min="27" max="27" width="13.125" customWidth="1"/>
    <col min="28" max="28" width="12" bestFit="1" customWidth="1"/>
    <col min="29" max="29" width="12.625" customWidth="1"/>
    <col min="30" max="32" width="11.875" bestFit="1" customWidth="1"/>
    <col min="33" max="33" width="10.375" bestFit="1" customWidth="1"/>
    <col min="34" max="34" width="9.625" bestFit="1" customWidth="1"/>
    <col min="35" max="40" width="11.875" bestFit="1" customWidth="1"/>
    <col min="41" max="41" width="10.375" bestFit="1" customWidth="1"/>
    <col min="42" max="43" width="13.25" bestFit="1" customWidth="1"/>
    <col min="44" max="46" width="11.75" bestFit="1" customWidth="1"/>
    <col min="47" max="47" width="13.125" bestFit="1" customWidth="1"/>
    <col min="48" max="48" width="11.875" customWidth="1"/>
    <col min="49" max="51" width="11.625" bestFit="1" customWidth="1"/>
    <col min="52" max="52" width="13" bestFit="1" customWidth="1"/>
    <col min="53" max="53" width="10.75" customWidth="1"/>
    <col min="54" max="60" width="11.5" bestFit="1" customWidth="1"/>
    <col min="61" max="61" width="10" bestFit="1" customWidth="1"/>
    <col min="62" max="65" width="11.5" bestFit="1" customWidth="1"/>
    <col min="66" max="66" width="13" bestFit="1" customWidth="1"/>
    <col min="67" max="78" width="11.5" bestFit="1" customWidth="1"/>
  </cols>
  <sheetData>
    <row r="1" spans="1:78" ht="22.5" customHeight="1" x14ac:dyDescent="0.15">
      <c r="A1" s="9"/>
      <c r="B1" s="9"/>
      <c r="C1" s="9"/>
      <c r="D1" s="9"/>
      <c r="E1" s="8" t="s">
        <v>65</v>
      </c>
      <c r="F1" s="8" t="s">
        <v>52</v>
      </c>
      <c r="G1" s="8" t="s">
        <v>46</v>
      </c>
      <c r="H1" s="8" t="s">
        <v>47</v>
      </c>
      <c r="I1" s="8" t="s">
        <v>48</v>
      </c>
      <c r="J1" s="8" t="s">
        <v>49</v>
      </c>
      <c r="K1" s="8" t="s">
        <v>50</v>
      </c>
      <c r="L1" s="8" t="s">
        <v>51</v>
      </c>
      <c r="M1" s="8" t="s">
        <v>52</v>
      </c>
      <c r="N1" s="8" t="s">
        <v>46</v>
      </c>
      <c r="O1" s="8" t="s">
        <v>47</v>
      </c>
      <c r="P1" s="8" t="s">
        <v>48</v>
      </c>
      <c r="Q1" s="8" t="s">
        <v>49</v>
      </c>
      <c r="R1" s="8" t="s">
        <v>50</v>
      </c>
      <c r="S1" s="8" t="s">
        <v>56</v>
      </c>
      <c r="T1" s="8" t="s">
        <v>57</v>
      </c>
      <c r="U1" s="8" t="s">
        <v>58</v>
      </c>
      <c r="V1" s="8" t="s">
        <v>47</v>
      </c>
      <c r="W1" s="8" t="s">
        <v>48</v>
      </c>
      <c r="X1" s="8" t="s">
        <v>49</v>
      </c>
      <c r="Y1" s="8" t="s">
        <v>50</v>
      </c>
      <c r="Z1" s="8" t="s">
        <v>56</v>
      </c>
      <c r="AA1" s="8" t="s">
        <v>57</v>
      </c>
      <c r="AB1" s="47" t="s">
        <v>62</v>
      </c>
      <c r="AC1" s="8" t="s">
        <v>47</v>
      </c>
      <c r="AD1" s="8" t="s">
        <v>48</v>
      </c>
      <c r="AE1" s="8" t="s">
        <v>49</v>
      </c>
      <c r="AF1" s="8" t="s">
        <v>50</v>
      </c>
      <c r="AG1" s="8" t="s">
        <v>56</v>
      </c>
      <c r="AH1" s="8" t="s">
        <v>52</v>
      </c>
      <c r="AI1" s="8" t="s">
        <v>58</v>
      </c>
      <c r="AJ1" s="8" t="s">
        <v>47</v>
      </c>
      <c r="AK1" s="8" t="s">
        <v>48</v>
      </c>
      <c r="AL1" s="8" t="s">
        <v>49</v>
      </c>
      <c r="AM1" s="8" t="s">
        <v>50</v>
      </c>
      <c r="AN1" s="8" t="s">
        <v>56</v>
      </c>
      <c r="AO1" s="8" t="s">
        <v>52</v>
      </c>
      <c r="AP1" s="8" t="s">
        <v>58</v>
      </c>
      <c r="AQ1" s="8" t="s">
        <v>47</v>
      </c>
      <c r="AR1" s="8" t="s">
        <v>48</v>
      </c>
      <c r="AS1" s="8" t="s">
        <v>49</v>
      </c>
      <c r="AT1" s="8" t="s">
        <v>50</v>
      </c>
      <c r="AU1" s="8" t="s">
        <v>51</v>
      </c>
      <c r="AV1" s="8" t="s">
        <v>52</v>
      </c>
      <c r="AW1" s="8" t="s">
        <v>58</v>
      </c>
      <c r="AX1" s="8" t="s">
        <v>47</v>
      </c>
      <c r="AY1" s="8" t="s">
        <v>48</v>
      </c>
      <c r="AZ1" s="8" t="s">
        <v>49</v>
      </c>
      <c r="BA1" s="8" t="s">
        <v>50</v>
      </c>
      <c r="BB1" s="8" t="s">
        <v>56</v>
      </c>
      <c r="BC1" s="8" t="s">
        <v>52</v>
      </c>
      <c r="BD1" s="8" t="s">
        <v>58</v>
      </c>
      <c r="BE1" s="8" t="s">
        <v>47</v>
      </c>
      <c r="BF1" s="8" t="s">
        <v>48</v>
      </c>
      <c r="BG1" s="8" t="s">
        <v>49</v>
      </c>
      <c r="BH1" s="8" t="s">
        <v>50</v>
      </c>
      <c r="BI1" s="8" t="s">
        <v>56</v>
      </c>
      <c r="BJ1" s="8" t="s">
        <v>52</v>
      </c>
      <c r="BK1" s="8" t="s">
        <v>58</v>
      </c>
      <c r="BL1" s="8" t="s">
        <v>47</v>
      </c>
      <c r="BM1" s="8" t="s">
        <v>48</v>
      </c>
      <c r="BN1" s="8" t="s">
        <v>49</v>
      </c>
      <c r="BO1" s="8" t="s">
        <v>50</v>
      </c>
      <c r="BP1" s="8" t="s">
        <v>56</v>
      </c>
      <c r="BQ1" s="8" t="s">
        <v>52</v>
      </c>
      <c r="BR1" s="8" t="s">
        <v>58</v>
      </c>
      <c r="BS1" s="8" t="s">
        <v>47</v>
      </c>
      <c r="BT1" s="8" t="s">
        <v>48</v>
      </c>
      <c r="BU1" s="8" t="s">
        <v>49</v>
      </c>
      <c r="BV1" s="8" t="s">
        <v>50</v>
      </c>
      <c r="BW1" s="8" t="s">
        <v>56</v>
      </c>
      <c r="BX1" s="8" t="s">
        <v>52</v>
      </c>
      <c r="BY1" s="8" t="s">
        <v>58</v>
      </c>
      <c r="BZ1" s="8" t="s">
        <v>47</v>
      </c>
    </row>
    <row r="2" spans="1:78" ht="30.75" customHeight="1" x14ac:dyDescent="0.15">
      <c r="A2" s="1"/>
      <c r="B2" s="2" t="s">
        <v>0</v>
      </c>
      <c r="C2" s="2"/>
      <c r="D2" s="3" t="s">
        <v>45</v>
      </c>
      <c r="E2" s="4">
        <v>8</v>
      </c>
      <c r="F2" s="4">
        <v>9</v>
      </c>
      <c r="G2" s="4">
        <v>10</v>
      </c>
      <c r="H2" s="4">
        <v>11</v>
      </c>
      <c r="I2" s="4">
        <v>12</v>
      </c>
      <c r="J2" s="4">
        <v>13</v>
      </c>
      <c r="K2" s="4">
        <v>14</v>
      </c>
      <c r="L2" s="4">
        <v>15</v>
      </c>
      <c r="M2" s="4">
        <v>16</v>
      </c>
      <c r="N2" s="4">
        <v>17</v>
      </c>
      <c r="O2" s="4">
        <v>18</v>
      </c>
      <c r="P2" s="4">
        <v>19</v>
      </c>
      <c r="Q2" s="4">
        <v>20</v>
      </c>
      <c r="R2" s="4">
        <v>21</v>
      </c>
      <c r="S2" s="4">
        <v>22</v>
      </c>
      <c r="T2" s="4">
        <v>23</v>
      </c>
      <c r="U2" s="4">
        <v>24</v>
      </c>
      <c r="V2" s="4">
        <v>25</v>
      </c>
      <c r="W2" s="4">
        <v>26</v>
      </c>
      <c r="X2" s="4">
        <v>27</v>
      </c>
      <c r="Y2" s="4">
        <v>28</v>
      </c>
      <c r="Z2" s="4">
        <v>29</v>
      </c>
      <c r="AA2" s="4">
        <v>30</v>
      </c>
      <c r="AB2" s="4">
        <v>31</v>
      </c>
      <c r="AC2" s="4">
        <v>1</v>
      </c>
      <c r="AD2" s="4">
        <v>2</v>
      </c>
      <c r="AE2" s="4">
        <v>3</v>
      </c>
      <c r="AF2" s="4">
        <v>4</v>
      </c>
      <c r="AG2" s="4">
        <v>5</v>
      </c>
      <c r="AH2" s="4">
        <v>6</v>
      </c>
      <c r="AI2" s="4">
        <v>7</v>
      </c>
      <c r="AJ2" s="4">
        <v>8</v>
      </c>
      <c r="AK2" s="4">
        <v>9</v>
      </c>
      <c r="AL2" s="4">
        <v>10</v>
      </c>
      <c r="AM2" s="4">
        <v>11</v>
      </c>
      <c r="AN2" s="4">
        <v>12</v>
      </c>
      <c r="AO2" s="4">
        <v>13</v>
      </c>
      <c r="AP2" s="4">
        <v>14</v>
      </c>
      <c r="AQ2" s="4">
        <v>15</v>
      </c>
      <c r="AR2" s="4">
        <v>16</v>
      </c>
      <c r="AS2" s="4">
        <v>17</v>
      </c>
      <c r="AT2" s="4">
        <v>18</v>
      </c>
      <c r="AU2" s="4">
        <v>19</v>
      </c>
      <c r="AV2" s="4">
        <v>20</v>
      </c>
      <c r="AW2" s="4">
        <v>21</v>
      </c>
      <c r="AX2" s="4">
        <v>22</v>
      </c>
      <c r="AY2" s="4">
        <v>23</v>
      </c>
      <c r="AZ2" s="4">
        <v>24</v>
      </c>
      <c r="BA2" s="4">
        <v>25</v>
      </c>
      <c r="BB2" s="4">
        <v>26</v>
      </c>
      <c r="BC2" s="4">
        <v>27</v>
      </c>
      <c r="BD2" s="4">
        <v>28</v>
      </c>
      <c r="BE2" s="4">
        <v>29</v>
      </c>
      <c r="BF2" s="4">
        <v>30</v>
      </c>
      <c r="BG2" s="4">
        <v>1</v>
      </c>
      <c r="BH2" s="4">
        <v>2</v>
      </c>
      <c r="BI2" s="4">
        <v>3</v>
      </c>
      <c r="BJ2" s="4">
        <v>4</v>
      </c>
      <c r="BK2" s="4">
        <v>5</v>
      </c>
      <c r="BL2" s="4">
        <v>6</v>
      </c>
      <c r="BM2" s="4">
        <v>7</v>
      </c>
      <c r="BN2" s="4">
        <v>8</v>
      </c>
      <c r="BO2" s="4">
        <v>9</v>
      </c>
      <c r="BP2" s="4">
        <v>10</v>
      </c>
      <c r="BQ2" s="4">
        <v>11</v>
      </c>
      <c r="BR2" s="4">
        <v>12</v>
      </c>
      <c r="BS2" s="4">
        <v>13</v>
      </c>
      <c r="BT2" s="4">
        <v>14</v>
      </c>
      <c r="BU2" s="4">
        <v>15</v>
      </c>
      <c r="BV2" s="4">
        <v>16</v>
      </c>
      <c r="BW2" s="4">
        <v>17</v>
      </c>
      <c r="BX2" s="4">
        <v>18</v>
      </c>
      <c r="BY2" s="4">
        <v>19</v>
      </c>
      <c r="BZ2" s="4">
        <v>20</v>
      </c>
    </row>
    <row r="3" spans="1:78" ht="21" customHeight="1" x14ac:dyDescent="0.15">
      <c r="A3" s="234" t="s">
        <v>1</v>
      </c>
      <c r="B3" s="27" t="s">
        <v>1</v>
      </c>
      <c r="C3" s="231" t="s">
        <v>2</v>
      </c>
      <c r="D3" s="27"/>
      <c r="E3" s="73"/>
      <c r="F3" s="73"/>
      <c r="G3" s="79"/>
      <c r="H3" s="27">
        <v>507</v>
      </c>
      <c r="I3" s="27">
        <v>1203</v>
      </c>
      <c r="J3" s="18">
        <v>2118</v>
      </c>
      <c r="K3" s="26">
        <v>2307</v>
      </c>
      <c r="L3" s="27">
        <v>885</v>
      </c>
      <c r="M3" s="43">
        <v>2840</v>
      </c>
      <c r="N3" s="45">
        <v>1930</v>
      </c>
      <c r="O3" s="45">
        <v>1472</v>
      </c>
      <c r="P3" s="45">
        <v>2755</v>
      </c>
      <c r="Q3" s="51">
        <v>2625</v>
      </c>
      <c r="R3" s="51">
        <v>1710</v>
      </c>
      <c r="S3" s="40">
        <v>3857</v>
      </c>
      <c r="T3" s="40">
        <v>1719</v>
      </c>
      <c r="U3" s="57">
        <v>3996</v>
      </c>
      <c r="V3" s="64">
        <v>2973</v>
      </c>
      <c r="W3" s="65">
        <v>2783</v>
      </c>
      <c r="X3" s="68">
        <v>2256</v>
      </c>
      <c r="Y3" s="67">
        <v>3509</v>
      </c>
      <c r="Z3" s="68">
        <v>333</v>
      </c>
      <c r="AA3" s="68">
        <v>1899</v>
      </c>
      <c r="AB3" s="73">
        <v>790</v>
      </c>
      <c r="AC3" s="75">
        <v>1144</v>
      </c>
      <c r="AD3" s="75">
        <v>2151</v>
      </c>
      <c r="AE3" s="18">
        <v>1884</v>
      </c>
      <c r="AF3" s="74">
        <v>1222</v>
      </c>
      <c r="AG3" s="84">
        <v>2147</v>
      </c>
      <c r="AH3" s="83">
        <v>1317</v>
      </c>
      <c r="AI3" s="94">
        <v>1312</v>
      </c>
      <c r="AJ3" s="98">
        <v>1754</v>
      </c>
      <c r="AK3" s="101">
        <v>1645</v>
      </c>
      <c r="AL3" s="18">
        <v>3230</v>
      </c>
      <c r="AM3" s="102">
        <v>3265</v>
      </c>
      <c r="AN3" s="107">
        <v>542</v>
      </c>
      <c r="AO3" s="105">
        <v>1097</v>
      </c>
      <c r="AP3" s="114">
        <v>1988</v>
      </c>
      <c r="AQ3" s="107">
        <v>939</v>
      </c>
      <c r="AR3" s="118">
        <v>1720</v>
      </c>
      <c r="AS3" s="18">
        <v>502</v>
      </c>
      <c r="AT3" s="105">
        <v>1829</v>
      </c>
      <c r="AU3" s="120">
        <v>1356</v>
      </c>
      <c r="AV3" s="124">
        <v>1580</v>
      </c>
      <c r="AW3" s="120">
        <v>1347</v>
      </c>
      <c r="AX3" s="18">
        <v>1462</v>
      </c>
      <c r="AY3" s="119">
        <v>820</v>
      </c>
      <c r="AZ3" s="18">
        <v>2092</v>
      </c>
      <c r="BA3" s="130">
        <v>2226</v>
      </c>
      <c r="BB3" s="131">
        <v>1696</v>
      </c>
      <c r="BC3" s="138">
        <v>1158</v>
      </c>
      <c r="BD3" s="140">
        <v>1511</v>
      </c>
      <c r="BE3" s="131">
        <v>1237</v>
      </c>
      <c r="BF3" s="131">
        <v>2425</v>
      </c>
      <c r="BG3" s="18">
        <v>904</v>
      </c>
      <c r="BH3" s="130">
        <v>2087</v>
      </c>
      <c r="BI3" s="148">
        <v>2535</v>
      </c>
      <c r="BJ3" s="147">
        <v>2339</v>
      </c>
      <c r="BK3" s="148">
        <v>1556</v>
      </c>
      <c r="BL3" s="148">
        <v>2220</v>
      </c>
      <c r="BM3" s="148">
        <v>3002</v>
      </c>
      <c r="BN3" s="18">
        <v>3351</v>
      </c>
      <c r="BO3" s="147">
        <v>3921</v>
      </c>
      <c r="BP3" s="165">
        <v>2823</v>
      </c>
      <c r="BQ3" s="167">
        <v>1431</v>
      </c>
      <c r="BR3" s="170">
        <v>1844</v>
      </c>
      <c r="BS3" s="173">
        <v>705</v>
      </c>
      <c r="BT3" s="174">
        <v>1598</v>
      </c>
      <c r="BU3" s="18">
        <v>1248</v>
      </c>
      <c r="BV3" s="176">
        <v>1532</v>
      </c>
      <c r="BW3" s="181">
        <v>1426</v>
      </c>
      <c r="BX3" s="179">
        <v>1765</v>
      </c>
      <c r="BY3" s="185">
        <v>1584</v>
      </c>
      <c r="BZ3" s="185">
        <v>1923</v>
      </c>
    </row>
    <row r="4" spans="1:78" ht="20.25" x14ac:dyDescent="0.15">
      <c r="A4" s="235"/>
      <c r="B4" s="27" t="s">
        <v>81</v>
      </c>
      <c r="C4" s="232"/>
      <c r="D4" s="165"/>
      <c r="E4" s="73"/>
      <c r="F4" s="73"/>
      <c r="G4" s="79"/>
      <c r="H4" s="27">
        <v>3</v>
      </c>
      <c r="I4" s="27">
        <v>7</v>
      </c>
      <c r="J4" s="18">
        <v>13</v>
      </c>
      <c r="K4" s="26">
        <v>13</v>
      </c>
      <c r="L4" s="27">
        <v>5</v>
      </c>
      <c r="M4" s="12">
        <v>16</v>
      </c>
      <c r="N4" s="45">
        <v>9</v>
      </c>
      <c r="O4" s="45">
        <v>8</v>
      </c>
      <c r="P4" s="45">
        <v>15</v>
      </c>
      <c r="Q4" s="51">
        <v>15</v>
      </c>
      <c r="R4" s="51">
        <v>10</v>
      </c>
      <c r="S4" s="40">
        <v>23</v>
      </c>
      <c r="T4" s="40">
        <v>10</v>
      </c>
      <c r="U4" s="57">
        <v>24</v>
      </c>
      <c r="V4" s="64">
        <v>16</v>
      </c>
      <c r="W4" s="65">
        <v>17</v>
      </c>
      <c r="X4" s="68">
        <v>14</v>
      </c>
      <c r="Y4" s="12">
        <v>21</v>
      </c>
      <c r="Z4" s="68">
        <v>2</v>
      </c>
      <c r="AA4" s="68">
        <v>11</v>
      </c>
      <c r="AB4" s="73">
        <v>5</v>
      </c>
      <c r="AC4" s="75">
        <v>7</v>
      </c>
      <c r="AD4" s="75">
        <v>14</v>
      </c>
      <c r="AE4" s="18">
        <v>11</v>
      </c>
      <c r="AF4" s="74">
        <v>8</v>
      </c>
      <c r="AG4" s="84">
        <v>13</v>
      </c>
      <c r="AH4" s="12">
        <v>8</v>
      </c>
      <c r="AI4" s="94">
        <v>8</v>
      </c>
      <c r="AJ4" s="98">
        <v>11</v>
      </c>
      <c r="AK4" s="101">
        <v>10</v>
      </c>
      <c r="AL4" s="18">
        <v>20</v>
      </c>
      <c r="AM4" s="102">
        <v>20</v>
      </c>
      <c r="AN4" s="107">
        <v>3</v>
      </c>
      <c r="AO4" s="12">
        <v>8</v>
      </c>
      <c r="AP4" s="114">
        <v>12</v>
      </c>
      <c r="AQ4" s="107">
        <v>6</v>
      </c>
      <c r="AR4" s="118">
        <v>10</v>
      </c>
      <c r="AS4" s="18">
        <v>3</v>
      </c>
      <c r="AT4" s="105">
        <v>11</v>
      </c>
      <c r="AU4" s="120">
        <v>9</v>
      </c>
      <c r="AV4" s="124">
        <v>10</v>
      </c>
      <c r="AW4" s="120">
        <v>8</v>
      </c>
      <c r="AX4" s="18">
        <v>9</v>
      </c>
      <c r="AY4" s="119">
        <v>5</v>
      </c>
      <c r="AZ4" s="18">
        <v>13</v>
      </c>
      <c r="BA4" s="130">
        <v>14</v>
      </c>
      <c r="BB4" s="131">
        <v>10</v>
      </c>
      <c r="BC4" s="12">
        <v>7</v>
      </c>
      <c r="BD4" s="140">
        <v>9</v>
      </c>
      <c r="BE4" s="131">
        <v>8</v>
      </c>
      <c r="BF4" s="131">
        <v>15</v>
      </c>
      <c r="BG4" s="18">
        <v>6</v>
      </c>
      <c r="BH4" s="130">
        <v>13</v>
      </c>
      <c r="BI4" s="148">
        <v>15</v>
      </c>
      <c r="BJ4" s="12">
        <v>16</v>
      </c>
      <c r="BK4" s="148">
        <v>9</v>
      </c>
      <c r="BL4" s="148">
        <v>15</v>
      </c>
      <c r="BM4" s="148">
        <v>18</v>
      </c>
      <c r="BN4" s="18">
        <v>19</v>
      </c>
      <c r="BO4" s="147">
        <v>24</v>
      </c>
      <c r="BP4" s="165">
        <v>12</v>
      </c>
      <c r="BQ4" s="12">
        <v>9</v>
      </c>
      <c r="BR4" s="170">
        <v>11</v>
      </c>
      <c r="BS4" s="173">
        <v>5</v>
      </c>
      <c r="BT4" s="174">
        <v>12</v>
      </c>
      <c r="BU4" s="18">
        <v>7</v>
      </c>
      <c r="BV4" s="176">
        <v>9</v>
      </c>
      <c r="BW4" s="181">
        <v>9</v>
      </c>
      <c r="BX4" s="12">
        <v>10</v>
      </c>
      <c r="BY4" s="185">
        <v>11</v>
      </c>
      <c r="BZ4" s="185">
        <v>12</v>
      </c>
    </row>
    <row r="5" spans="1:78" ht="20.25" x14ac:dyDescent="0.35">
      <c r="A5" s="235"/>
      <c r="B5" s="27" t="s">
        <v>4</v>
      </c>
      <c r="C5" s="232"/>
      <c r="D5" s="165"/>
      <c r="E5" s="73"/>
      <c r="F5" s="73"/>
      <c r="G5" s="79"/>
      <c r="H5" s="27">
        <v>169</v>
      </c>
      <c r="I5" s="27">
        <v>171.85</v>
      </c>
      <c r="J5" s="18">
        <v>177.46</v>
      </c>
      <c r="K5" s="26">
        <v>177.46</v>
      </c>
      <c r="L5" s="27">
        <v>177</v>
      </c>
      <c r="M5" s="12">
        <v>189.33</v>
      </c>
      <c r="N5" s="45">
        <v>214.44</v>
      </c>
      <c r="O5" s="45">
        <v>184</v>
      </c>
      <c r="P5" s="45">
        <v>183.66</v>
      </c>
      <c r="Q5" s="51">
        <v>218.75</v>
      </c>
      <c r="R5" s="51">
        <v>213.75</v>
      </c>
      <c r="S5" s="40">
        <v>203</v>
      </c>
      <c r="T5" s="40">
        <v>171.9</v>
      </c>
      <c r="U5" s="57">
        <v>210.31</v>
      </c>
      <c r="V5" s="64">
        <v>185.81</v>
      </c>
      <c r="W5" s="65">
        <v>173.93</v>
      </c>
      <c r="X5" s="68">
        <v>173.53</v>
      </c>
      <c r="Y5" s="12">
        <v>184.68</v>
      </c>
      <c r="Z5" s="68">
        <v>166.5</v>
      </c>
      <c r="AA5" s="68">
        <v>189.9</v>
      </c>
      <c r="AB5" s="73">
        <v>158</v>
      </c>
      <c r="AC5" s="75">
        <v>190.66</v>
      </c>
      <c r="AD5" s="75">
        <v>239</v>
      </c>
      <c r="AE5" s="18">
        <v>188.4</v>
      </c>
      <c r="AF5" s="74">
        <v>152.75</v>
      </c>
      <c r="AG5" s="84">
        <v>195.18</v>
      </c>
      <c r="AH5" s="12">
        <v>188.14</v>
      </c>
      <c r="AI5" s="94">
        <v>187.42</v>
      </c>
      <c r="AJ5" s="98">
        <v>175.4</v>
      </c>
      <c r="AK5" s="101">
        <v>164.5</v>
      </c>
      <c r="AL5" s="18">
        <v>215.33</v>
      </c>
      <c r="AM5" s="102">
        <v>181.38</v>
      </c>
      <c r="AN5" s="107">
        <v>180.66</v>
      </c>
      <c r="AO5" s="12">
        <v>182.83</v>
      </c>
      <c r="AP5" s="114">
        <v>165.66</v>
      </c>
      <c r="AQ5" s="107">
        <v>234.75</v>
      </c>
      <c r="AR5" s="118">
        <v>191.11</v>
      </c>
      <c r="AS5" s="18">
        <v>167.33</v>
      </c>
      <c r="AT5" s="105">
        <v>228.62</v>
      </c>
      <c r="AU5" s="120">
        <v>193.71</v>
      </c>
      <c r="AV5" s="124">
        <v>225.71</v>
      </c>
      <c r="AW5" s="120">
        <v>168.37</v>
      </c>
      <c r="AX5" s="18">
        <v>162.44</v>
      </c>
      <c r="AY5" s="119">
        <v>205</v>
      </c>
      <c r="AZ5" s="18">
        <v>190.18</v>
      </c>
      <c r="BA5" s="130">
        <v>171.23</v>
      </c>
      <c r="BB5" s="131">
        <v>188.44</v>
      </c>
      <c r="BC5" s="12">
        <v>165.42</v>
      </c>
      <c r="BD5" s="140">
        <v>167.88</v>
      </c>
      <c r="BE5" s="131">
        <v>176.71</v>
      </c>
      <c r="BF5" s="131">
        <v>173.21</v>
      </c>
      <c r="BG5" s="18">
        <v>150.66</v>
      </c>
      <c r="BH5" s="130">
        <v>173.91</v>
      </c>
      <c r="BI5" s="153">
        <v>181.07</v>
      </c>
      <c r="BJ5" s="12">
        <v>194.91</v>
      </c>
      <c r="BK5" s="148">
        <v>194.5</v>
      </c>
      <c r="BL5" s="148">
        <v>170.76</v>
      </c>
      <c r="BM5" s="148">
        <v>187.62</v>
      </c>
      <c r="BN5" s="18">
        <v>176.36</v>
      </c>
      <c r="BO5" s="147">
        <v>217.83</v>
      </c>
      <c r="BP5" s="21">
        <v>188.2</v>
      </c>
      <c r="BQ5" s="12">
        <v>204.42</v>
      </c>
      <c r="BR5" s="170">
        <v>204.88</v>
      </c>
      <c r="BS5" s="173">
        <v>141</v>
      </c>
      <c r="BT5" s="174">
        <v>145.27000000000001</v>
      </c>
      <c r="BU5" s="18">
        <v>208</v>
      </c>
      <c r="BV5" s="176">
        <v>170.22</v>
      </c>
      <c r="BW5" s="153">
        <v>203.71</v>
      </c>
      <c r="BX5" s="12">
        <v>176.5</v>
      </c>
      <c r="BY5" s="185">
        <v>144</v>
      </c>
      <c r="BZ5" s="185">
        <v>192.3</v>
      </c>
    </row>
    <row r="6" spans="1:78" ht="20.25" x14ac:dyDescent="0.15">
      <c r="A6" s="235"/>
      <c r="B6" s="27" t="s">
        <v>5</v>
      </c>
      <c r="C6" s="232"/>
      <c r="D6" s="165"/>
      <c r="E6" s="73"/>
      <c r="F6" s="73"/>
      <c r="G6" s="79"/>
      <c r="H6" s="27">
        <v>507</v>
      </c>
      <c r="I6" s="27">
        <v>1203</v>
      </c>
      <c r="J6" s="18">
        <v>2118</v>
      </c>
      <c r="K6" s="26">
        <v>2307</v>
      </c>
      <c r="L6" s="27">
        <v>885</v>
      </c>
      <c r="M6" s="45">
        <v>2496</v>
      </c>
      <c r="N6" s="45">
        <v>1323</v>
      </c>
      <c r="O6" s="45">
        <v>1283</v>
      </c>
      <c r="P6" s="45">
        <v>2377</v>
      </c>
      <c r="Q6" s="51">
        <v>2456</v>
      </c>
      <c r="R6" s="51">
        <v>1710</v>
      </c>
      <c r="S6" s="40">
        <v>2545</v>
      </c>
      <c r="T6" s="40">
        <v>1093</v>
      </c>
      <c r="U6" s="57">
        <v>2853</v>
      </c>
      <c r="V6" s="64">
        <v>2297</v>
      </c>
      <c r="W6" s="65">
        <v>1899</v>
      </c>
      <c r="X6" s="68">
        <v>1054</v>
      </c>
      <c r="Y6" s="68">
        <v>2028</v>
      </c>
      <c r="Z6" s="68">
        <v>0</v>
      </c>
      <c r="AA6" s="68">
        <v>1014</v>
      </c>
      <c r="AB6" s="73">
        <v>169</v>
      </c>
      <c r="AC6" s="75">
        <v>0</v>
      </c>
      <c r="AD6" s="75">
        <v>1014</v>
      </c>
      <c r="AE6" s="18">
        <v>845</v>
      </c>
      <c r="AF6" s="74">
        <v>0</v>
      </c>
      <c r="AG6" s="84">
        <f>338+338+169</f>
        <v>845</v>
      </c>
      <c r="AH6" s="84">
        <v>0</v>
      </c>
      <c r="AI6" s="94">
        <v>0</v>
      </c>
      <c r="AJ6" s="98">
        <v>1352</v>
      </c>
      <c r="AK6" s="101">
        <v>1183</v>
      </c>
      <c r="AL6" s="18">
        <v>1347</v>
      </c>
      <c r="AM6" s="102">
        <v>1347</v>
      </c>
      <c r="AN6" s="107">
        <v>0</v>
      </c>
      <c r="AO6" s="107">
        <v>0</v>
      </c>
      <c r="AP6" s="114">
        <v>0</v>
      </c>
      <c r="AQ6" s="107">
        <v>0</v>
      </c>
      <c r="AR6" s="118">
        <v>0</v>
      </c>
      <c r="AS6" s="18">
        <v>0</v>
      </c>
      <c r="AT6" s="105">
        <v>0</v>
      </c>
      <c r="AU6" s="120">
        <v>0</v>
      </c>
      <c r="AV6" s="124">
        <v>0</v>
      </c>
      <c r="AW6" s="120">
        <v>0</v>
      </c>
      <c r="AX6" s="18">
        <v>0</v>
      </c>
      <c r="AY6" s="119">
        <v>0</v>
      </c>
      <c r="AZ6" s="18">
        <v>0</v>
      </c>
      <c r="BA6" s="130">
        <v>0</v>
      </c>
      <c r="BB6" s="131">
        <v>0</v>
      </c>
      <c r="BC6" s="140">
        <v>0</v>
      </c>
      <c r="BD6" s="140">
        <v>0</v>
      </c>
      <c r="BE6" s="131">
        <v>0</v>
      </c>
      <c r="BF6" s="131">
        <v>0</v>
      </c>
      <c r="BG6" s="18">
        <v>0</v>
      </c>
      <c r="BH6" s="130">
        <v>0</v>
      </c>
      <c r="BI6" s="148">
        <v>0</v>
      </c>
      <c r="BJ6" s="148">
        <v>0</v>
      </c>
      <c r="BK6" s="148">
        <v>0</v>
      </c>
      <c r="BL6" s="148">
        <v>467</v>
      </c>
      <c r="BM6" s="148">
        <v>905</v>
      </c>
      <c r="BN6" s="18">
        <v>1363</v>
      </c>
      <c r="BO6" s="147">
        <v>756</v>
      </c>
      <c r="BP6" s="165">
        <v>1363</v>
      </c>
      <c r="BQ6" s="169">
        <v>0</v>
      </c>
      <c r="BR6" s="170">
        <v>0</v>
      </c>
      <c r="BS6" s="173">
        <v>0</v>
      </c>
      <c r="BT6" s="174">
        <v>0</v>
      </c>
      <c r="BU6" s="18">
        <v>0</v>
      </c>
      <c r="BV6" s="176">
        <v>0</v>
      </c>
      <c r="BW6" s="181">
        <v>0</v>
      </c>
      <c r="BX6" s="181">
        <v>0</v>
      </c>
      <c r="BY6" s="185">
        <v>0</v>
      </c>
      <c r="BZ6" s="185">
        <v>0</v>
      </c>
    </row>
    <row r="7" spans="1:78" ht="20.25" x14ac:dyDescent="0.15">
      <c r="A7" s="235"/>
      <c r="B7" s="35" t="s">
        <v>55</v>
      </c>
      <c r="C7" s="232"/>
      <c r="D7" s="165"/>
      <c r="E7" s="73"/>
      <c r="F7" s="73"/>
      <c r="G7" s="79"/>
      <c r="H7" s="35">
        <f t="shared" ref="H7:K7" si="0">H3-H6</f>
        <v>0</v>
      </c>
      <c r="I7" s="35">
        <f t="shared" si="0"/>
        <v>0</v>
      </c>
      <c r="J7" s="36">
        <f t="shared" si="0"/>
        <v>0</v>
      </c>
      <c r="K7" s="33">
        <f t="shared" si="0"/>
        <v>0</v>
      </c>
      <c r="L7" s="33">
        <f t="shared" ref="L7:AM7" si="1">L3-L6</f>
        <v>0</v>
      </c>
      <c r="M7" s="33">
        <f t="shared" si="1"/>
        <v>344</v>
      </c>
      <c r="N7" s="33">
        <f t="shared" si="1"/>
        <v>607</v>
      </c>
      <c r="O7" s="33">
        <f t="shared" si="1"/>
        <v>189</v>
      </c>
      <c r="P7" s="33">
        <f t="shared" si="1"/>
        <v>378</v>
      </c>
      <c r="Q7" s="33">
        <f t="shared" si="1"/>
        <v>169</v>
      </c>
      <c r="R7" s="33">
        <f t="shared" si="1"/>
        <v>0</v>
      </c>
      <c r="S7" s="33">
        <f t="shared" si="1"/>
        <v>1312</v>
      </c>
      <c r="T7" s="33">
        <f t="shared" si="1"/>
        <v>626</v>
      </c>
      <c r="U7" s="33">
        <f t="shared" si="1"/>
        <v>1143</v>
      </c>
      <c r="V7" s="33">
        <f t="shared" si="1"/>
        <v>676</v>
      </c>
      <c r="W7" s="33">
        <f t="shared" si="1"/>
        <v>884</v>
      </c>
      <c r="X7" s="33">
        <f t="shared" si="1"/>
        <v>1202</v>
      </c>
      <c r="Y7" s="33">
        <f t="shared" si="1"/>
        <v>1481</v>
      </c>
      <c r="Z7" s="33">
        <f t="shared" si="1"/>
        <v>333</v>
      </c>
      <c r="AA7" s="33">
        <f t="shared" si="1"/>
        <v>885</v>
      </c>
      <c r="AB7" s="33">
        <f t="shared" si="1"/>
        <v>621</v>
      </c>
      <c r="AC7" s="33">
        <f t="shared" si="1"/>
        <v>1144</v>
      </c>
      <c r="AD7" s="33">
        <f t="shared" si="1"/>
        <v>1137</v>
      </c>
      <c r="AE7" s="33">
        <f t="shared" si="1"/>
        <v>1039</v>
      </c>
      <c r="AF7" s="33">
        <f t="shared" si="1"/>
        <v>1222</v>
      </c>
      <c r="AG7" s="33">
        <f t="shared" si="1"/>
        <v>1302</v>
      </c>
      <c r="AH7" s="33">
        <f t="shared" si="1"/>
        <v>1317</v>
      </c>
      <c r="AI7" s="33">
        <f t="shared" si="1"/>
        <v>1312</v>
      </c>
      <c r="AJ7" s="33">
        <f t="shared" si="1"/>
        <v>402</v>
      </c>
      <c r="AK7" s="33">
        <f t="shared" si="1"/>
        <v>462</v>
      </c>
      <c r="AL7" s="33">
        <f t="shared" si="1"/>
        <v>1883</v>
      </c>
      <c r="AM7" s="33">
        <f t="shared" si="1"/>
        <v>1918</v>
      </c>
      <c r="AN7" s="33">
        <f>AN3-AN6</f>
        <v>542</v>
      </c>
      <c r="AO7" s="33">
        <f>AO3-AO6</f>
        <v>1097</v>
      </c>
      <c r="AP7" s="33">
        <f>AP3-AP6</f>
        <v>1988</v>
      </c>
      <c r="AQ7" s="33">
        <f>AQ3-AQ6</f>
        <v>939</v>
      </c>
      <c r="AR7" s="33">
        <f>AR3-AR6</f>
        <v>1720</v>
      </c>
      <c r="AS7" s="33">
        <f t="shared" ref="AS7:BZ7" si="2">AS3-AS6</f>
        <v>502</v>
      </c>
      <c r="AT7" s="33">
        <f t="shared" si="2"/>
        <v>1829</v>
      </c>
      <c r="AU7" s="33">
        <f t="shared" si="2"/>
        <v>1356</v>
      </c>
      <c r="AV7" s="33">
        <f t="shared" si="2"/>
        <v>1580</v>
      </c>
      <c r="AW7" s="33">
        <f t="shared" si="2"/>
        <v>1347</v>
      </c>
      <c r="AX7" s="33">
        <f t="shared" si="2"/>
        <v>1462</v>
      </c>
      <c r="AY7" s="33">
        <f t="shared" si="2"/>
        <v>820</v>
      </c>
      <c r="AZ7" s="33">
        <f t="shared" si="2"/>
        <v>2092</v>
      </c>
      <c r="BA7" s="33">
        <f t="shared" si="2"/>
        <v>2226</v>
      </c>
      <c r="BB7" s="33">
        <f t="shared" si="2"/>
        <v>1696</v>
      </c>
      <c r="BC7" s="33">
        <f t="shared" si="2"/>
        <v>1158</v>
      </c>
      <c r="BD7" s="33">
        <f t="shared" si="2"/>
        <v>1511</v>
      </c>
      <c r="BE7" s="33">
        <f t="shared" si="2"/>
        <v>1237</v>
      </c>
      <c r="BF7" s="33">
        <f t="shared" si="2"/>
        <v>2425</v>
      </c>
      <c r="BG7" s="33">
        <f t="shared" si="2"/>
        <v>904</v>
      </c>
      <c r="BH7" s="33">
        <f t="shared" si="2"/>
        <v>2087</v>
      </c>
      <c r="BI7" s="33">
        <f t="shared" si="2"/>
        <v>2535</v>
      </c>
      <c r="BJ7" s="33">
        <f t="shared" si="2"/>
        <v>2339</v>
      </c>
      <c r="BK7" s="33">
        <f t="shared" si="2"/>
        <v>1556</v>
      </c>
      <c r="BL7" s="33">
        <f t="shared" si="2"/>
        <v>1753</v>
      </c>
      <c r="BM7" s="33">
        <f t="shared" si="2"/>
        <v>2097</v>
      </c>
      <c r="BN7" s="33">
        <f t="shared" si="2"/>
        <v>1988</v>
      </c>
      <c r="BO7" s="33">
        <f t="shared" si="2"/>
        <v>3165</v>
      </c>
      <c r="BP7" s="33">
        <f t="shared" si="2"/>
        <v>1460</v>
      </c>
      <c r="BQ7" s="33">
        <f t="shared" si="2"/>
        <v>1431</v>
      </c>
      <c r="BR7" s="33">
        <f t="shared" si="2"/>
        <v>1844</v>
      </c>
      <c r="BS7" s="33">
        <f t="shared" si="2"/>
        <v>705</v>
      </c>
      <c r="BT7" s="33">
        <f t="shared" si="2"/>
        <v>1598</v>
      </c>
      <c r="BU7" s="33">
        <f t="shared" si="2"/>
        <v>1248</v>
      </c>
      <c r="BV7" s="33">
        <f t="shared" si="2"/>
        <v>1532</v>
      </c>
      <c r="BW7" s="33">
        <f t="shared" si="2"/>
        <v>1426</v>
      </c>
      <c r="BX7" s="33">
        <f t="shared" si="2"/>
        <v>1765</v>
      </c>
      <c r="BY7" s="33">
        <f t="shared" si="2"/>
        <v>1584</v>
      </c>
      <c r="BZ7" s="33">
        <f t="shared" si="2"/>
        <v>1923</v>
      </c>
    </row>
    <row r="8" spans="1:78" s="61" customFormat="1" ht="20.25" x14ac:dyDescent="0.15">
      <c r="A8" s="236"/>
      <c r="B8" s="77" t="s">
        <v>60</v>
      </c>
      <c r="C8" s="232"/>
      <c r="D8" s="165"/>
      <c r="E8" s="73"/>
      <c r="F8" s="73"/>
      <c r="G8" s="79"/>
      <c r="H8" s="13"/>
      <c r="I8" s="13"/>
      <c r="J8" s="78"/>
      <c r="K8" s="77"/>
      <c r="L8" s="77"/>
      <c r="M8" s="77"/>
      <c r="N8" s="77">
        <v>189</v>
      </c>
      <c r="O8" s="77">
        <v>358</v>
      </c>
      <c r="P8" s="77">
        <v>0</v>
      </c>
      <c r="Q8" s="77">
        <v>0</v>
      </c>
      <c r="R8" s="77">
        <v>0</v>
      </c>
      <c r="S8" s="13">
        <v>169</v>
      </c>
      <c r="T8" s="13">
        <v>726</v>
      </c>
      <c r="U8" s="13">
        <v>189</v>
      </c>
      <c r="V8" s="13">
        <v>0</v>
      </c>
      <c r="W8" s="13">
        <v>169</v>
      </c>
      <c r="X8" s="13">
        <v>298</v>
      </c>
      <c r="Y8" s="13">
        <v>154</v>
      </c>
      <c r="Z8" s="13">
        <v>323</v>
      </c>
      <c r="AA8" s="13">
        <v>0</v>
      </c>
      <c r="AB8" s="13">
        <v>482</v>
      </c>
      <c r="AC8" s="75">
        <v>333</v>
      </c>
      <c r="AD8" s="13">
        <v>482.49</v>
      </c>
      <c r="AE8" s="18">
        <v>641.79999999999995</v>
      </c>
      <c r="AF8" s="74">
        <v>164</v>
      </c>
      <c r="AG8" s="84">
        <v>134</v>
      </c>
      <c r="AH8" s="84">
        <v>313</v>
      </c>
      <c r="AI8" s="94">
        <v>164.75</v>
      </c>
      <c r="AJ8" s="98">
        <v>160</v>
      </c>
      <c r="AK8" s="101">
        <v>333</v>
      </c>
      <c r="AL8" s="18">
        <v>641</v>
      </c>
      <c r="AM8" s="102">
        <v>0</v>
      </c>
      <c r="AN8" s="107">
        <v>715</v>
      </c>
      <c r="AO8" s="107">
        <v>164</v>
      </c>
      <c r="AP8" s="114">
        <v>308</v>
      </c>
      <c r="AQ8" s="107">
        <v>144</v>
      </c>
      <c r="AR8" s="118">
        <v>474.92</v>
      </c>
      <c r="AS8" s="18">
        <v>794</v>
      </c>
      <c r="AT8" s="105">
        <v>169</v>
      </c>
      <c r="AU8" s="120">
        <v>446.72</v>
      </c>
      <c r="AV8" s="124">
        <v>0</v>
      </c>
      <c r="AW8" s="120">
        <v>646</v>
      </c>
      <c r="AX8" s="18">
        <v>616</v>
      </c>
      <c r="AY8" s="119">
        <v>164</v>
      </c>
      <c r="AZ8" s="18">
        <v>0</v>
      </c>
      <c r="BA8" s="130">
        <v>318</v>
      </c>
      <c r="BB8" s="131">
        <v>1134</v>
      </c>
      <c r="BC8" s="140">
        <v>472</v>
      </c>
      <c r="BD8" s="140">
        <v>328</v>
      </c>
      <c r="BE8" s="131">
        <v>221.56</v>
      </c>
      <c r="BF8" s="131">
        <v>333</v>
      </c>
      <c r="BG8" s="18">
        <v>576</v>
      </c>
      <c r="BH8" s="130">
        <v>497</v>
      </c>
      <c r="BI8" s="148">
        <v>0</v>
      </c>
      <c r="BJ8" s="148">
        <v>696</v>
      </c>
      <c r="BK8" s="148">
        <v>562</v>
      </c>
      <c r="BL8" s="148">
        <v>661</v>
      </c>
      <c r="BM8" s="148">
        <v>328</v>
      </c>
      <c r="BN8" s="18">
        <v>1039</v>
      </c>
      <c r="BO8" s="147">
        <v>1344.73</v>
      </c>
      <c r="BP8" s="165">
        <v>994.32</v>
      </c>
      <c r="BQ8" s="169">
        <v>1191.23</v>
      </c>
      <c r="BR8" s="170">
        <v>601</v>
      </c>
      <c r="BS8" s="173">
        <v>586</v>
      </c>
      <c r="BT8" s="174">
        <v>164</v>
      </c>
      <c r="BU8" s="18">
        <v>532.15</v>
      </c>
      <c r="BV8" s="176">
        <v>562</v>
      </c>
      <c r="BW8" s="181">
        <v>656</v>
      </c>
      <c r="BX8" s="181">
        <v>169</v>
      </c>
      <c r="BY8" s="185">
        <v>84</v>
      </c>
      <c r="BZ8" s="185">
        <v>226.96</v>
      </c>
    </row>
    <row r="9" spans="1:78" ht="20.25" x14ac:dyDescent="0.15">
      <c r="A9" s="226" t="s">
        <v>6</v>
      </c>
      <c r="B9" s="27" t="s">
        <v>6</v>
      </c>
      <c r="C9" s="232"/>
      <c r="D9" s="165"/>
      <c r="E9" s="73"/>
      <c r="F9" s="73"/>
      <c r="G9" s="79"/>
      <c r="H9" s="11">
        <v>0.13039999999999999</v>
      </c>
      <c r="I9" s="11">
        <v>5.1400000000000001E-2</v>
      </c>
      <c r="J9" s="19">
        <v>3.3000000000000002E-2</v>
      </c>
      <c r="K9" s="29">
        <v>2.5100000000000001E-2</v>
      </c>
      <c r="L9" s="11">
        <v>1.24E-2</v>
      </c>
      <c r="M9" s="11">
        <v>2.58E-2</v>
      </c>
      <c r="N9" s="11">
        <v>1.35E-2</v>
      </c>
      <c r="O9" s="11">
        <v>1.21E-2</v>
      </c>
      <c r="P9" s="11">
        <v>2.0899999999999998E-2</v>
      </c>
      <c r="Q9" s="11">
        <v>1.8700000000000001E-2</v>
      </c>
      <c r="R9" s="11">
        <v>7.7000000000000002E-3</v>
      </c>
      <c r="S9" s="11">
        <v>1.66E-2</v>
      </c>
      <c r="T9" s="11">
        <v>9.4999999999999998E-3</v>
      </c>
      <c r="U9" s="11">
        <v>1.55E-2</v>
      </c>
      <c r="V9" s="11">
        <v>1.3899999999999999E-2</v>
      </c>
      <c r="W9" s="11">
        <v>1.2200000000000001E-2</v>
      </c>
      <c r="X9" s="11">
        <v>6.4999999999999997E-3</v>
      </c>
      <c r="Y9" s="11">
        <v>8.2000000000000007E-3</v>
      </c>
      <c r="Z9" s="11">
        <v>8.9999999999999998E-4</v>
      </c>
      <c r="AA9" s="11">
        <v>4.7000000000000002E-3</v>
      </c>
      <c r="AB9" s="11">
        <v>3.3E-3</v>
      </c>
      <c r="AC9" s="11">
        <v>3.8999999999999998E-3</v>
      </c>
      <c r="AD9" s="11">
        <v>3.5999999999999999E-3</v>
      </c>
      <c r="AE9" s="19">
        <v>4.1999999999999997E-3</v>
      </c>
      <c r="AF9" s="29">
        <v>3.8E-3</v>
      </c>
      <c r="AG9" s="11">
        <v>5.0000000000000001E-3</v>
      </c>
      <c r="AH9" s="11">
        <v>3.3999999999999998E-3</v>
      </c>
      <c r="AI9" s="11">
        <v>3.5999999999999999E-3</v>
      </c>
      <c r="AJ9" s="11">
        <v>4.5999999999999999E-3</v>
      </c>
      <c r="AK9" s="11">
        <v>5.5999999999999999E-3</v>
      </c>
      <c r="AL9" s="19">
        <v>7.0000000000000001E-3</v>
      </c>
      <c r="AM9" s="29">
        <v>8.2000000000000007E-3</v>
      </c>
      <c r="AN9" s="11">
        <v>1.6000000000000001E-3</v>
      </c>
      <c r="AO9" s="11">
        <v>3.5999999999999999E-3</v>
      </c>
      <c r="AP9" s="11">
        <v>6.4000000000000003E-3</v>
      </c>
      <c r="AQ9" s="11">
        <v>2.0999999999999999E-3</v>
      </c>
      <c r="AR9" s="11">
        <v>4.3E-3</v>
      </c>
      <c r="AS9" s="19">
        <v>1.6999999999999999E-3</v>
      </c>
      <c r="AT9" s="29">
        <v>3.5999999999999999E-3</v>
      </c>
      <c r="AU9" s="11">
        <v>3.5999999999999999E-3</v>
      </c>
      <c r="AV9" s="11">
        <v>3.2000000000000002E-3</v>
      </c>
      <c r="AW9" s="11">
        <v>3.5000000000000001E-3</v>
      </c>
      <c r="AX9" s="19">
        <v>4.4999999999999997E-3</v>
      </c>
      <c r="AY9" s="29">
        <v>2.0999999999999999E-3</v>
      </c>
      <c r="AZ9" s="19">
        <v>4.8999999999999998E-3</v>
      </c>
      <c r="BA9" s="29">
        <v>5.4000000000000003E-3</v>
      </c>
      <c r="BB9" s="11">
        <v>4.3E-3</v>
      </c>
      <c r="BC9" s="11">
        <v>2.8E-3</v>
      </c>
      <c r="BD9" s="11">
        <v>4.4999999999999997E-3</v>
      </c>
      <c r="BE9" s="11">
        <v>3.5000000000000001E-3</v>
      </c>
      <c r="BF9" s="11">
        <v>8.0999999999999996E-3</v>
      </c>
      <c r="BG9" s="19">
        <v>3.3E-3</v>
      </c>
      <c r="BH9" s="29">
        <v>5.8999999999999999E-3</v>
      </c>
      <c r="BI9" s="11">
        <v>6.7999999999999996E-3</v>
      </c>
      <c r="BJ9" s="11">
        <v>5.3E-3</v>
      </c>
      <c r="BK9" s="11">
        <v>3.5999999999999999E-3</v>
      </c>
      <c r="BL9" s="11">
        <v>6.6E-3</v>
      </c>
      <c r="BM9" s="11">
        <v>7.7000000000000002E-3</v>
      </c>
      <c r="BN9" s="19">
        <v>7.1000000000000004E-3</v>
      </c>
      <c r="BO9" s="29">
        <v>6.1999999999999998E-3</v>
      </c>
      <c r="BP9" s="11">
        <v>4.8999999999999998E-3</v>
      </c>
      <c r="BQ9" s="11">
        <v>2.5000000000000001E-3</v>
      </c>
      <c r="BR9" s="11">
        <v>3.0000000000000001E-3</v>
      </c>
      <c r="BS9" s="11">
        <v>1.6000000000000001E-3</v>
      </c>
      <c r="BT9" s="11">
        <v>4.1999999999999997E-3</v>
      </c>
      <c r="BU9" s="19">
        <v>2.0999999999999999E-3</v>
      </c>
      <c r="BV9" s="29">
        <v>3.7000000000000002E-3</v>
      </c>
      <c r="BW9" s="11">
        <v>3.0000000000000001E-3</v>
      </c>
      <c r="BX9" s="11">
        <v>3.7000000000000002E-3</v>
      </c>
      <c r="BY9" s="11">
        <v>4.0000000000000001E-3</v>
      </c>
      <c r="BZ9" s="11">
        <v>3.8E-3</v>
      </c>
    </row>
    <row r="10" spans="1:78" ht="20.25" x14ac:dyDescent="0.15">
      <c r="A10" s="226"/>
      <c r="B10" s="27" t="s">
        <v>7</v>
      </c>
      <c r="C10" s="232"/>
      <c r="D10" s="165"/>
      <c r="E10" s="73"/>
      <c r="F10" s="73"/>
      <c r="G10" s="79"/>
      <c r="H10" s="27"/>
      <c r="I10" s="27"/>
      <c r="J10" s="18"/>
      <c r="K10" s="27"/>
      <c r="L10" s="27"/>
      <c r="M10" s="45"/>
      <c r="N10" s="45"/>
      <c r="O10" s="45"/>
      <c r="P10" s="45"/>
      <c r="Q10" s="51"/>
      <c r="R10" s="51"/>
      <c r="S10" s="40"/>
      <c r="T10" s="40"/>
      <c r="U10" s="57"/>
      <c r="V10" s="64"/>
      <c r="W10" s="65"/>
      <c r="X10" s="68"/>
      <c r="Y10" s="68"/>
      <c r="Z10" s="68"/>
      <c r="AA10" s="68"/>
      <c r="AB10" s="73"/>
      <c r="AC10" s="75"/>
      <c r="AD10" s="75"/>
      <c r="AE10" s="18"/>
      <c r="AF10" s="75"/>
      <c r="AG10" s="84"/>
      <c r="AH10" s="84"/>
      <c r="AI10" s="94"/>
      <c r="AJ10" s="98"/>
      <c r="AK10" s="101"/>
      <c r="AL10" s="18"/>
      <c r="AM10" s="103"/>
      <c r="AN10" s="107"/>
      <c r="AO10" s="107"/>
      <c r="AP10" s="114"/>
      <c r="AQ10" s="107"/>
      <c r="AR10" s="118"/>
      <c r="AS10" s="18"/>
      <c r="AT10" s="107"/>
      <c r="AU10" s="120"/>
      <c r="AV10" s="124"/>
      <c r="AW10" s="120"/>
      <c r="AX10" s="18"/>
      <c r="AY10" s="120"/>
      <c r="AZ10" s="18"/>
      <c r="BA10" s="131"/>
      <c r="BB10" s="131"/>
      <c r="BC10" s="140"/>
      <c r="BD10" s="140"/>
      <c r="BE10" s="131"/>
      <c r="BF10" s="131"/>
      <c r="BG10" s="18"/>
      <c r="BH10" s="131"/>
      <c r="BI10" s="148"/>
      <c r="BJ10" s="148"/>
      <c r="BK10" s="148"/>
      <c r="BL10" s="148"/>
      <c r="BM10" s="148"/>
      <c r="BN10" s="18"/>
      <c r="BO10" s="148"/>
      <c r="BP10" s="165"/>
      <c r="BQ10" s="169"/>
      <c r="BR10" s="170"/>
      <c r="BS10" s="173"/>
      <c r="BT10" s="174"/>
      <c r="BU10" s="18"/>
      <c r="BV10" s="178"/>
      <c r="BW10" s="181"/>
      <c r="BX10" s="181"/>
      <c r="BY10" s="185"/>
      <c r="BZ10" s="185"/>
    </row>
    <row r="11" spans="1:78" ht="20.25" x14ac:dyDescent="0.15">
      <c r="A11" s="234" t="s">
        <v>8</v>
      </c>
      <c r="B11" s="27" t="s">
        <v>9</v>
      </c>
      <c r="C11" s="232"/>
      <c r="D11" s="165"/>
      <c r="E11" s="73"/>
      <c r="F11" s="73"/>
      <c r="G11" s="79"/>
      <c r="H11" s="27">
        <v>15683</v>
      </c>
      <c r="I11" s="27">
        <v>15265</v>
      </c>
      <c r="J11" s="27">
        <v>14283</v>
      </c>
      <c r="K11" s="27">
        <v>14283</v>
      </c>
      <c r="L11" s="27">
        <v>14150</v>
      </c>
      <c r="M11" s="45">
        <v>13698</v>
      </c>
      <c r="N11" s="45">
        <v>13439</v>
      </c>
      <c r="O11" s="45">
        <v>13276</v>
      </c>
      <c r="P11" s="45">
        <v>12967</v>
      </c>
      <c r="Q11" s="51">
        <v>12686</v>
      </c>
      <c r="R11" s="51">
        <v>12543</v>
      </c>
      <c r="S11" s="40">
        <v>12218</v>
      </c>
      <c r="T11" s="40">
        <v>12070</v>
      </c>
      <c r="U11" s="57">
        <v>11738</v>
      </c>
      <c r="V11" s="64">
        <v>11514</v>
      </c>
      <c r="W11" s="65">
        <v>11327</v>
      </c>
      <c r="X11" s="68">
        <v>10802</v>
      </c>
      <c r="Y11" s="68">
        <v>10802</v>
      </c>
      <c r="Z11" s="68">
        <v>10802</v>
      </c>
      <c r="AA11" s="68">
        <v>10802</v>
      </c>
      <c r="AB11" s="73">
        <v>10768</v>
      </c>
      <c r="AC11" s="75">
        <v>10695</v>
      </c>
      <c r="AD11" s="75">
        <v>10398</v>
      </c>
      <c r="AE11" s="75">
        <v>10398</v>
      </c>
      <c r="AF11" s="75">
        <v>10398</v>
      </c>
      <c r="AG11" s="84">
        <v>10277</v>
      </c>
      <c r="AH11" s="84">
        <v>10182</v>
      </c>
      <c r="AI11" s="94">
        <v>10108</v>
      </c>
      <c r="AJ11" s="98">
        <v>9986</v>
      </c>
      <c r="AK11" s="101">
        <v>9904</v>
      </c>
      <c r="AL11" s="103">
        <v>9739</v>
      </c>
      <c r="AM11" s="103">
        <v>9633</v>
      </c>
      <c r="AN11" s="107">
        <v>9702</v>
      </c>
      <c r="AO11" s="107">
        <v>9740</v>
      </c>
      <c r="AP11" s="114">
        <v>9661</v>
      </c>
      <c r="AQ11" s="107">
        <v>9722</v>
      </c>
      <c r="AR11" s="118">
        <v>9728</v>
      </c>
      <c r="AS11" s="107">
        <v>9767</v>
      </c>
      <c r="AT11" s="107">
        <v>9900</v>
      </c>
      <c r="AU11" s="120">
        <v>9957</v>
      </c>
      <c r="AV11" s="124">
        <v>9942</v>
      </c>
      <c r="AW11" s="120">
        <v>10048</v>
      </c>
      <c r="AX11" s="120">
        <v>10062</v>
      </c>
      <c r="AY11" s="120">
        <v>10205</v>
      </c>
      <c r="AZ11" s="131">
        <v>10242</v>
      </c>
      <c r="BA11" s="131">
        <v>10259</v>
      </c>
      <c r="BB11" s="131">
        <v>10294</v>
      </c>
      <c r="BC11" s="140">
        <v>10429</v>
      </c>
      <c r="BD11" s="140">
        <v>10353</v>
      </c>
      <c r="BE11" s="131">
        <v>10400</v>
      </c>
      <c r="BF11" s="131">
        <v>10300</v>
      </c>
      <c r="BG11" s="131">
        <v>10294</v>
      </c>
      <c r="BH11" s="131">
        <v>10285</v>
      </c>
      <c r="BI11" s="148">
        <v>10251</v>
      </c>
      <c r="BJ11" s="148">
        <v>10178</v>
      </c>
      <c r="BK11" s="148">
        <v>10201</v>
      </c>
      <c r="BL11" s="148">
        <v>10138</v>
      </c>
      <c r="BM11" s="148">
        <v>10009</v>
      </c>
      <c r="BN11" s="148">
        <v>9905</v>
      </c>
      <c r="BO11" s="148">
        <v>9799</v>
      </c>
      <c r="BP11" s="165">
        <v>9817</v>
      </c>
      <c r="BQ11" s="169">
        <v>9905</v>
      </c>
      <c r="BR11" s="170">
        <v>9823</v>
      </c>
      <c r="BS11" s="173">
        <v>9820</v>
      </c>
      <c r="BT11" s="174">
        <v>9846</v>
      </c>
      <c r="BU11" s="178">
        <v>9815</v>
      </c>
      <c r="BV11" s="178">
        <v>9831</v>
      </c>
      <c r="BW11" s="181">
        <v>9778</v>
      </c>
      <c r="BX11" s="181">
        <v>9647</v>
      </c>
      <c r="BY11" s="185">
        <v>9579</v>
      </c>
      <c r="BZ11" s="185">
        <v>9518</v>
      </c>
    </row>
    <row r="12" spans="1:78" s="61" customFormat="1" ht="20.25" x14ac:dyDescent="0.15">
      <c r="A12" s="235"/>
      <c r="B12" s="13" t="s">
        <v>10</v>
      </c>
      <c r="C12" s="232"/>
      <c r="D12" s="165"/>
      <c r="E12" s="73"/>
      <c r="F12" s="73"/>
      <c r="G12" s="79"/>
      <c r="H12" s="13">
        <v>1</v>
      </c>
      <c r="I12" s="13">
        <v>1</v>
      </c>
      <c r="J12" s="13">
        <v>1</v>
      </c>
      <c r="K12" s="13">
        <v>1</v>
      </c>
      <c r="L12" s="13">
        <v>1</v>
      </c>
      <c r="M12" s="13">
        <v>1</v>
      </c>
      <c r="N12" s="13">
        <v>1</v>
      </c>
      <c r="O12" s="13">
        <v>1</v>
      </c>
      <c r="P12" s="13">
        <v>1</v>
      </c>
      <c r="Q12" s="13">
        <v>1</v>
      </c>
      <c r="R12" s="13">
        <v>1</v>
      </c>
      <c r="S12" s="13">
        <v>1</v>
      </c>
      <c r="T12" s="13">
        <v>1</v>
      </c>
      <c r="U12" s="13">
        <v>1</v>
      </c>
      <c r="V12" s="13">
        <v>1</v>
      </c>
      <c r="W12" s="13">
        <v>1</v>
      </c>
      <c r="X12" s="13">
        <v>1</v>
      </c>
      <c r="Y12" s="13">
        <v>1</v>
      </c>
      <c r="Z12" s="13">
        <v>1</v>
      </c>
      <c r="AA12" s="13">
        <v>1</v>
      </c>
      <c r="AB12" s="13">
        <v>1</v>
      </c>
      <c r="AC12" s="75">
        <v>1</v>
      </c>
      <c r="AD12" s="75">
        <v>1</v>
      </c>
      <c r="AE12" s="75">
        <v>1</v>
      </c>
      <c r="AF12" s="75">
        <v>1</v>
      </c>
      <c r="AG12" s="84">
        <v>2</v>
      </c>
      <c r="AH12" s="13">
        <v>2</v>
      </c>
      <c r="AI12" s="94">
        <v>2</v>
      </c>
      <c r="AJ12" s="98">
        <v>2</v>
      </c>
      <c r="AK12" s="101">
        <v>2</v>
      </c>
      <c r="AL12" s="103">
        <v>2</v>
      </c>
      <c r="AM12" s="103">
        <v>2</v>
      </c>
      <c r="AN12" s="107">
        <v>2</v>
      </c>
      <c r="AO12" s="13">
        <v>2</v>
      </c>
      <c r="AP12" s="18">
        <v>2</v>
      </c>
      <c r="AQ12" s="107">
        <v>2</v>
      </c>
      <c r="AR12" s="118">
        <v>2</v>
      </c>
      <c r="AS12" s="107">
        <v>2</v>
      </c>
      <c r="AT12" s="107">
        <v>2</v>
      </c>
      <c r="AU12" s="120">
        <v>2</v>
      </c>
      <c r="AV12" s="124">
        <v>2</v>
      </c>
      <c r="AW12" s="120">
        <v>2</v>
      </c>
      <c r="AX12" s="120">
        <v>2</v>
      </c>
      <c r="AY12" s="120">
        <v>2</v>
      </c>
      <c r="AZ12" s="131">
        <v>2</v>
      </c>
      <c r="BA12" s="131">
        <v>2</v>
      </c>
      <c r="BB12" s="131">
        <v>2</v>
      </c>
      <c r="BC12" s="13">
        <v>2</v>
      </c>
      <c r="BD12" s="140">
        <v>2</v>
      </c>
      <c r="BE12" s="131">
        <v>2</v>
      </c>
      <c r="BF12" s="131">
        <v>2</v>
      </c>
      <c r="BG12" s="131">
        <v>2</v>
      </c>
      <c r="BH12" s="131">
        <v>2</v>
      </c>
      <c r="BI12" s="148">
        <v>2</v>
      </c>
      <c r="BJ12" s="13">
        <v>2</v>
      </c>
      <c r="BK12" s="148">
        <v>2</v>
      </c>
      <c r="BL12" s="148">
        <v>2</v>
      </c>
      <c r="BM12" s="148">
        <v>2</v>
      </c>
      <c r="BN12" s="148">
        <v>2</v>
      </c>
      <c r="BO12" s="148">
        <v>2</v>
      </c>
      <c r="BP12" s="165">
        <v>2</v>
      </c>
      <c r="BQ12" s="13">
        <v>2</v>
      </c>
      <c r="BR12" s="170">
        <v>2</v>
      </c>
      <c r="BS12" s="173">
        <v>2</v>
      </c>
      <c r="BT12" s="174">
        <v>2</v>
      </c>
      <c r="BU12" s="178">
        <v>2</v>
      </c>
      <c r="BV12" s="178">
        <v>2</v>
      </c>
      <c r="BW12" s="181">
        <v>2</v>
      </c>
      <c r="BX12" s="13">
        <v>2</v>
      </c>
      <c r="BY12" s="185">
        <v>2</v>
      </c>
      <c r="BZ12" s="185">
        <v>2</v>
      </c>
    </row>
    <row r="13" spans="1:78" s="49" customFormat="1" ht="20.25" x14ac:dyDescent="0.15">
      <c r="A13" s="235"/>
      <c r="B13" s="11" t="s">
        <v>11</v>
      </c>
      <c r="C13" s="232"/>
      <c r="D13" s="165"/>
      <c r="E13" s="11"/>
      <c r="F13" s="11"/>
      <c r="G13" s="11"/>
      <c r="H13" s="11">
        <v>0</v>
      </c>
      <c r="I13" s="11">
        <v>0</v>
      </c>
      <c r="J13" s="11">
        <v>0</v>
      </c>
      <c r="K13" s="11">
        <v>0</v>
      </c>
      <c r="L13" s="11">
        <v>0</v>
      </c>
      <c r="M13" s="11">
        <v>0</v>
      </c>
      <c r="N13" s="11">
        <v>1.4500000000000001E-2</v>
      </c>
      <c r="O13" s="11">
        <v>1.2999999999999999E-2</v>
      </c>
      <c r="P13" s="11">
        <v>1.09E-2</v>
      </c>
      <c r="Q13" s="11">
        <v>9.4000000000000004E-3</v>
      </c>
      <c r="R13" s="11">
        <v>8.6E-3</v>
      </c>
      <c r="S13" s="11">
        <v>7.1000000000000004E-3</v>
      </c>
      <c r="T13" s="11">
        <v>1.3299999999999999E-2</v>
      </c>
      <c r="U13" s="11">
        <v>1.14E-2</v>
      </c>
      <c r="V13" s="11">
        <v>1.5599999999999999E-2</v>
      </c>
      <c r="W13" s="11">
        <v>1.44E-2</v>
      </c>
      <c r="X13" s="11">
        <v>4.0399999999999998E-2</v>
      </c>
      <c r="Y13" s="11">
        <v>4.1000000000000002E-2</v>
      </c>
      <c r="Z13" s="11">
        <v>4.07E-2</v>
      </c>
      <c r="AA13" s="11">
        <v>3.8899999999999997E-2</v>
      </c>
      <c r="AB13" s="11">
        <v>4.2000000000000003E-2</v>
      </c>
      <c r="AC13" s="11">
        <v>4.8300000000000003E-2</v>
      </c>
      <c r="AD13" s="11">
        <v>4.9500000000000002E-2</v>
      </c>
      <c r="AE13" s="11">
        <v>4.7600000000000003E-2</v>
      </c>
      <c r="AF13" s="11">
        <v>5.96E-2</v>
      </c>
      <c r="AG13" s="11">
        <v>7.6200000000000004E-2</v>
      </c>
      <c r="AH13" s="11">
        <v>7.4300000000000005E-2</v>
      </c>
      <c r="AI13" s="11">
        <v>7.25</v>
      </c>
      <c r="AJ13" s="11">
        <v>8.77E-2</v>
      </c>
      <c r="AK13" s="11">
        <v>8.5699999999999998E-2</v>
      </c>
      <c r="AL13" s="11">
        <v>8.9899999999999994E-2</v>
      </c>
      <c r="AM13" s="11">
        <v>8.6800000000000002E-2</v>
      </c>
      <c r="AN13" s="11">
        <v>9.4600000000000004E-2</v>
      </c>
      <c r="AO13" s="11">
        <v>0.1041</v>
      </c>
      <c r="AP13" s="11">
        <v>0.11020000000000001</v>
      </c>
      <c r="AQ13" s="11">
        <v>0.1133</v>
      </c>
      <c r="AR13" s="11">
        <v>0.11600000000000001</v>
      </c>
      <c r="AS13" s="11">
        <v>0.12609999999999999</v>
      </c>
      <c r="AT13" s="11">
        <v>0.13600000000000001</v>
      </c>
      <c r="AU13" s="11">
        <v>0.14410000000000001</v>
      </c>
      <c r="AV13" s="11">
        <v>0.14990000000000001</v>
      </c>
      <c r="AW13" s="11">
        <v>0.16270000000000001</v>
      </c>
      <c r="AX13" s="11">
        <v>0.16059999999999999</v>
      </c>
      <c r="AY13" s="11">
        <v>0.1736</v>
      </c>
      <c r="AZ13" s="11">
        <v>0.1759</v>
      </c>
      <c r="BA13" s="11">
        <v>0.1875</v>
      </c>
      <c r="BB13" s="11">
        <v>0.17</v>
      </c>
      <c r="BC13" s="11">
        <v>0.18179999999999999</v>
      </c>
      <c r="BD13" s="11">
        <v>0.2014</v>
      </c>
      <c r="BE13" s="11">
        <v>0.2069</v>
      </c>
      <c r="BF13" s="11">
        <v>0.20330000000000001</v>
      </c>
      <c r="BG13" s="11">
        <v>0.1973</v>
      </c>
      <c r="BH13" s="11">
        <v>0.2248</v>
      </c>
      <c r="BI13" s="11">
        <v>0.22850000000000001</v>
      </c>
      <c r="BJ13" s="11">
        <v>0.21609999999999999</v>
      </c>
      <c r="BK13" s="11">
        <v>0.2059</v>
      </c>
      <c r="BL13" s="11">
        <v>0.2109</v>
      </c>
      <c r="BM13" s="11">
        <v>0.2167</v>
      </c>
      <c r="BN13" s="11">
        <v>0.19939999999999999</v>
      </c>
      <c r="BO13" s="11">
        <v>0.2029</v>
      </c>
      <c r="BP13" s="11">
        <v>0.19589999999999999</v>
      </c>
      <c r="BQ13" s="11">
        <v>0.22359999999999999</v>
      </c>
      <c r="BR13" s="11">
        <v>0.22420000000000001</v>
      </c>
      <c r="BS13" s="11">
        <v>0.24410000000000001</v>
      </c>
      <c r="BT13" s="11">
        <v>0.24110000000000001</v>
      </c>
      <c r="BU13" s="11">
        <v>0.2641</v>
      </c>
      <c r="BV13" s="11">
        <v>0.25890000000000002</v>
      </c>
      <c r="BW13" s="11">
        <v>0.26319999999999999</v>
      </c>
      <c r="BX13" s="11">
        <v>0.26100000000000001</v>
      </c>
      <c r="BY13" s="11">
        <v>0.26240000000000002</v>
      </c>
      <c r="BZ13" s="11">
        <v>0.25509999999999999</v>
      </c>
    </row>
    <row r="14" spans="1:78" ht="20.25" x14ac:dyDescent="0.15">
      <c r="A14" s="235"/>
      <c r="B14" s="27" t="s">
        <v>12</v>
      </c>
      <c r="C14" s="232"/>
      <c r="D14" s="165"/>
      <c r="E14" s="73"/>
      <c r="F14" s="73"/>
      <c r="G14" s="79"/>
      <c r="H14" s="27">
        <v>0</v>
      </c>
      <c r="I14" s="27">
        <v>0</v>
      </c>
      <c r="J14" s="27">
        <v>0</v>
      </c>
      <c r="K14" s="27">
        <v>0</v>
      </c>
      <c r="L14" s="27">
        <v>0</v>
      </c>
      <c r="M14" s="13">
        <v>0</v>
      </c>
      <c r="N14" s="45">
        <v>0.02</v>
      </c>
      <c r="O14" s="45">
        <v>0.03</v>
      </c>
      <c r="P14" s="45">
        <v>0.27</v>
      </c>
      <c r="Q14" s="51">
        <v>0.27</v>
      </c>
      <c r="R14" s="51">
        <v>0.21</v>
      </c>
      <c r="S14" s="40">
        <v>0.21</v>
      </c>
      <c r="T14" s="40">
        <v>0.22</v>
      </c>
      <c r="U14" s="57">
        <v>0.24</v>
      </c>
      <c r="V14" s="64">
        <v>0.51</v>
      </c>
      <c r="W14" s="65">
        <v>0.51</v>
      </c>
      <c r="X14" s="68">
        <v>2.58</v>
      </c>
      <c r="Y14" s="13">
        <v>2.5499999999999998</v>
      </c>
      <c r="Z14" s="68">
        <v>2.5499999999999998</v>
      </c>
      <c r="AA14" s="68">
        <v>2.5499999999999998</v>
      </c>
      <c r="AB14" s="73">
        <v>2.65</v>
      </c>
      <c r="AC14" s="75">
        <v>2.52</v>
      </c>
      <c r="AD14" s="75">
        <v>2.38</v>
      </c>
      <c r="AE14" s="75">
        <v>2.38</v>
      </c>
      <c r="AF14" s="75">
        <v>2.76</v>
      </c>
      <c r="AG14" s="84">
        <v>3.21</v>
      </c>
      <c r="AH14" s="13">
        <v>3.21</v>
      </c>
      <c r="AI14" s="94">
        <v>3.1</v>
      </c>
      <c r="AJ14" s="98">
        <v>3.21</v>
      </c>
      <c r="AK14" s="101">
        <v>3.12</v>
      </c>
      <c r="AL14" s="103">
        <v>3.04</v>
      </c>
      <c r="AM14" s="103">
        <v>3.04</v>
      </c>
      <c r="AN14" s="107">
        <v>2.94</v>
      </c>
      <c r="AO14" s="13">
        <v>3</v>
      </c>
      <c r="AP14" s="114">
        <v>2.94</v>
      </c>
      <c r="AQ14" s="107">
        <v>2.94</v>
      </c>
      <c r="AR14" s="118">
        <v>3.02</v>
      </c>
      <c r="AS14" s="107">
        <v>3.04</v>
      </c>
      <c r="AT14" s="107">
        <v>3.01</v>
      </c>
      <c r="AU14" s="120">
        <v>2.95</v>
      </c>
      <c r="AV14" s="124">
        <v>2.98</v>
      </c>
      <c r="AW14" s="120">
        <v>3.04</v>
      </c>
      <c r="AX14" s="120">
        <v>3.09</v>
      </c>
      <c r="AY14" s="120">
        <v>3.11</v>
      </c>
      <c r="AZ14" s="131">
        <v>3.09</v>
      </c>
      <c r="BA14" s="131">
        <v>3.12</v>
      </c>
      <c r="BB14" s="131">
        <v>2.88</v>
      </c>
      <c r="BC14" s="13">
        <v>2.81</v>
      </c>
      <c r="BD14" s="140">
        <v>3.06</v>
      </c>
      <c r="BE14" s="131">
        <v>3.04</v>
      </c>
      <c r="BF14" s="131">
        <v>3.01</v>
      </c>
      <c r="BG14" s="131">
        <v>3.05</v>
      </c>
      <c r="BH14" s="131">
        <v>3.47</v>
      </c>
      <c r="BI14" s="148">
        <v>3.61</v>
      </c>
      <c r="BJ14" s="13">
        <v>3.53</v>
      </c>
      <c r="BK14" s="148">
        <v>3.43</v>
      </c>
      <c r="BL14" s="148">
        <v>3.38</v>
      </c>
      <c r="BM14" s="148">
        <v>3.43</v>
      </c>
      <c r="BN14" s="148">
        <v>3.35</v>
      </c>
      <c r="BO14" s="148">
        <v>3.35</v>
      </c>
      <c r="BP14" s="165">
        <v>3.4</v>
      </c>
      <c r="BQ14" s="13">
        <v>3.35</v>
      </c>
      <c r="BR14" s="170">
        <v>3.45</v>
      </c>
      <c r="BS14" s="173">
        <v>3.31</v>
      </c>
      <c r="BT14" s="174">
        <v>3.33</v>
      </c>
      <c r="BU14" s="178">
        <v>3.45</v>
      </c>
      <c r="BV14" s="178">
        <v>3.45</v>
      </c>
      <c r="BW14" s="181">
        <v>3.54</v>
      </c>
      <c r="BX14" s="13">
        <v>3.55</v>
      </c>
      <c r="BY14" s="185">
        <v>3.57</v>
      </c>
      <c r="BZ14" s="185">
        <v>3.63</v>
      </c>
    </row>
    <row r="15" spans="1:78" ht="20.25" x14ac:dyDescent="0.15">
      <c r="A15" s="235"/>
      <c r="B15" s="27" t="s">
        <v>13</v>
      </c>
      <c r="C15" s="232"/>
      <c r="D15" s="165"/>
      <c r="E15" s="73"/>
      <c r="F15" s="73"/>
      <c r="G15" s="79"/>
      <c r="H15" s="27">
        <v>0</v>
      </c>
      <c r="I15" s="27">
        <v>0</v>
      </c>
      <c r="J15" s="27">
        <v>0</v>
      </c>
      <c r="K15" s="27">
        <v>0</v>
      </c>
      <c r="L15" s="27">
        <v>0</v>
      </c>
      <c r="M15" s="13">
        <v>0</v>
      </c>
      <c r="N15" s="45">
        <v>5</v>
      </c>
      <c r="O15" s="45">
        <v>5</v>
      </c>
      <c r="P15" s="45">
        <v>5</v>
      </c>
      <c r="Q15" s="51">
        <v>5</v>
      </c>
      <c r="R15" s="51">
        <v>5</v>
      </c>
      <c r="S15" s="40">
        <v>5</v>
      </c>
      <c r="T15" s="40">
        <v>4.9354800000000001</v>
      </c>
      <c r="U15" s="57">
        <v>4.9411800000000001</v>
      </c>
      <c r="V15" s="64">
        <v>4.9574499999999997</v>
      </c>
      <c r="W15" s="65">
        <v>4.9649099999999997</v>
      </c>
      <c r="X15" s="68">
        <v>4.9705899999999996</v>
      </c>
      <c r="Y15" s="13">
        <v>4.9583300000000001</v>
      </c>
      <c r="Z15" s="68">
        <v>4.9605300000000003</v>
      </c>
      <c r="AA15" s="68">
        <v>4.9642900000000001</v>
      </c>
      <c r="AB15" s="73">
        <v>4.9702999999999999</v>
      </c>
      <c r="AC15" s="75">
        <v>4.9719600000000002</v>
      </c>
      <c r="AD15" s="75">
        <v>4.9745799999999996</v>
      </c>
      <c r="AE15" s="75">
        <v>4.9758100000000001</v>
      </c>
      <c r="AF15" s="75">
        <v>4.9682500000000003</v>
      </c>
      <c r="AG15" s="84">
        <v>4.9699200000000001</v>
      </c>
      <c r="AH15" s="13">
        <v>4.9705899999999996</v>
      </c>
      <c r="AI15" s="94">
        <v>4.9716300000000002</v>
      </c>
      <c r="AJ15" s="98">
        <v>4.9725999999999999</v>
      </c>
      <c r="AK15" s="101">
        <v>4.9733299999999998</v>
      </c>
      <c r="AL15" s="103">
        <v>4.9679500000000001</v>
      </c>
      <c r="AM15" s="103">
        <v>4.96875</v>
      </c>
      <c r="AN15" s="107">
        <v>4.9696999999999996</v>
      </c>
      <c r="AO15" s="13">
        <v>4.9649099999999997</v>
      </c>
      <c r="AP15" s="114">
        <v>4.96591</v>
      </c>
      <c r="AQ15" s="107">
        <v>4.9666699999999997</v>
      </c>
      <c r="AR15" s="118">
        <v>4.96739</v>
      </c>
      <c r="AS15" s="107">
        <v>4.9685899999999998</v>
      </c>
      <c r="AT15" s="107">
        <v>4.9690700000000003</v>
      </c>
      <c r="AU15" s="120">
        <v>4.9648199999999996</v>
      </c>
      <c r="AV15" s="124">
        <v>4.9649999999999999</v>
      </c>
      <c r="AW15" s="120">
        <v>4.9651699999999996</v>
      </c>
      <c r="AX15" s="120">
        <v>4.9653499999999999</v>
      </c>
      <c r="AY15" s="120">
        <v>4.9658499999999997</v>
      </c>
      <c r="AZ15" s="131">
        <v>4.9661799999999996</v>
      </c>
      <c r="BA15" s="131">
        <v>4.9663500000000003</v>
      </c>
      <c r="BB15" s="131">
        <v>4.9663500000000003</v>
      </c>
      <c r="BC15" s="13">
        <v>4.9666699999999997</v>
      </c>
      <c r="BD15" s="140">
        <v>4.9671399999999997</v>
      </c>
      <c r="BE15" s="131">
        <v>4.9672900000000002</v>
      </c>
      <c r="BF15" s="131">
        <v>4.9629599999999998</v>
      </c>
      <c r="BG15" s="131">
        <v>4.9631299999999996</v>
      </c>
      <c r="BH15" s="131">
        <v>4.9547499999999998</v>
      </c>
      <c r="BI15" s="148">
        <v>4.9549500000000002</v>
      </c>
      <c r="BJ15" s="13">
        <v>4.9464300000000003</v>
      </c>
      <c r="BK15" s="148">
        <v>4.9478299999999997</v>
      </c>
      <c r="BL15" s="148">
        <v>4.9401700000000002</v>
      </c>
      <c r="BM15" s="148">
        <v>4.9409299999999998</v>
      </c>
      <c r="BN15" s="148">
        <v>4.94191</v>
      </c>
      <c r="BO15" s="148">
        <v>4.9433199999999999</v>
      </c>
      <c r="BP15" s="165">
        <v>4.9444400000000002</v>
      </c>
      <c r="BQ15" s="13">
        <v>4.9455299999999998</v>
      </c>
      <c r="BR15" s="170">
        <v>4.9471699999999998</v>
      </c>
      <c r="BS15" s="173">
        <v>4.9475699999999998</v>
      </c>
      <c r="BT15" s="174">
        <v>4.94834</v>
      </c>
      <c r="BU15" s="178">
        <v>4.9485299999999999</v>
      </c>
      <c r="BV15" s="178">
        <v>4.9492799999999999</v>
      </c>
      <c r="BW15" s="181">
        <v>4.9468100000000002</v>
      </c>
      <c r="BX15" s="13">
        <v>4.9446399999999997</v>
      </c>
      <c r="BY15" s="185">
        <v>4.9381399999999998</v>
      </c>
      <c r="BZ15" s="185">
        <v>4.9389799999999999</v>
      </c>
    </row>
    <row r="16" spans="1:78" ht="20.25" x14ac:dyDescent="0.15">
      <c r="A16" s="235"/>
      <c r="B16" s="27" t="s">
        <v>14</v>
      </c>
      <c r="C16" s="232"/>
      <c r="D16" s="165"/>
      <c r="E16" s="73"/>
      <c r="F16" s="73"/>
      <c r="G16" s="73"/>
      <c r="H16" s="27">
        <v>0</v>
      </c>
      <c r="I16" s="27">
        <v>0</v>
      </c>
      <c r="J16" s="27">
        <v>0</v>
      </c>
      <c r="K16" s="27">
        <v>0</v>
      </c>
      <c r="L16" s="27">
        <v>0</v>
      </c>
      <c r="M16" s="13">
        <v>0</v>
      </c>
      <c r="N16" s="45">
        <v>5</v>
      </c>
      <c r="O16" s="45">
        <v>5</v>
      </c>
      <c r="P16" s="45">
        <v>5</v>
      </c>
      <c r="Q16" s="51">
        <v>5</v>
      </c>
      <c r="R16" s="51">
        <v>5</v>
      </c>
      <c r="S16" s="40">
        <v>5</v>
      </c>
      <c r="T16" s="40">
        <v>4.9354800000000001</v>
      </c>
      <c r="U16" s="57">
        <v>4.9411800000000001</v>
      </c>
      <c r="V16" s="64">
        <v>4.9574499999999997</v>
      </c>
      <c r="W16" s="65">
        <v>4.9649099999999997</v>
      </c>
      <c r="X16" s="68">
        <v>4.9705899999999996</v>
      </c>
      <c r="Y16" s="13">
        <v>4.9722200000000001</v>
      </c>
      <c r="Z16" s="68">
        <v>4.9736799999999999</v>
      </c>
      <c r="AA16" s="68">
        <v>4.9761899999999999</v>
      </c>
      <c r="AB16" s="73">
        <v>4.9802</v>
      </c>
      <c r="AC16" s="75">
        <v>4.9813099999999997</v>
      </c>
      <c r="AD16" s="75">
        <v>4.9830500000000004</v>
      </c>
      <c r="AE16" s="75">
        <v>4.9838699999999996</v>
      </c>
      <c r="AF16" s="75">
        <v>4.9761899999999999</v>
      </c>
      <c r="AG16" s="84">
        <v>497744</v>
      </c>
      <c r="AH16" s="13">
        <v>4.9779400000000003</v>
      </c>
      <c r="AI16" s="94">
        <v>4.97872</v>
      </c>
      <c r="AJ16" s="98">
        <v>4.9794499999999999</v>
      </c>
      <c r="AK16" s="101">
        <v>4.9800000000000004</v>
      </c>
      <c r="AL16" s="103">
        <v>4.9807699999999997</v>
      </c>
      <c r="AM16" s="103">
        <v>4.9812500000000002</v>
      </c>
      <c r="AN16" s="107">
        <v>4.9818199999999999</v>
      </c>
      <c r="AO16" s="13">
        <v>4.97661</v>
      </c>
      <c r="AP16" s="114">
        <v>4.9772699999999999</v>
      </c>
      <c r="AQ16" s="107">
        <v>4.9777800000000001</v>
      </c>
      <c r="AR16" s="118">
        <v>4.9782599999999997</v>
      </c>
      <c r="AS16" s="107">
        <v>4.9790599999999996</v>
      </c>
      <c r="AT16" s="107">
        <v>4.9742300000000004</v>
      </c>
      <c r="AU16" s="120">
        <v>4.9698500000000001</v>
      </c>
      <c r="AV16" s="124">
        <v>4.97</v>
      </c>
      <c r="AW16" s="120">
        <v>4.9701500000000003</v>
      </c>
      <c r="AX16" s="120">
        <v>4.9702999999999999</v>
      </c>
      <c r="AY16" s="120">
        <v>4.9707299999999996</v>
      </c>
      <c r="AZ16" s="131">
        <v>4.9710099999999997</v>
      </c>
      <c r="BA16" s="131">
        <v>4.9711499999999997</v>
      </c>
      <c r="BB16" s="131">
        <v>4.9711499999999997</v>
      </c>
      <c r="BC16" s="13">
        <v>4.9714299999999998</v>
      </c>
      <c r="BD16" s="140">
        <v>4.9718299999999997</v>
      </c>
      <c r="BE16" s="131">
        <v>4.9719600000000002</v>
      </c>
      <c r="BF16" s="131">
        <v>4.9675900000000004</v>
      </c>
      <c r="BG16" s="131">
        <v>4.96774</v>
      </c>
      <c r="BH16" s="131">
        <v>4.9683299999999999</v>
      </c>
      <c r="BI16" s="148">
        <v>4.9684699999999999</v>
      </c>
      <c r="BJ16" s="13">
        <v>4.96875</v>
      </c>
      <c r="BK16" s="148">
        <v>4.96957</v>
      </c>
      <c r="BL16" s="148">
        <v>4.9658100000000003</v>
      </c>
      <c r="BM16" s="148">
        <v>4.96624</v>
      </c>
      <c r="BN16" s="148">
        <v>4.9668000000000001</v>
      </c>
      <c r="BO16" s="148">
        <v>4.9635600000000002</v>
      </c>
      <c r="BP16" s="165">
        <v>4.9642900000000001</v>
      </c>
      <c r="BQ16" s="13">
        <v>4.9649799999999997</v>
      </c>
      <c r="BR16" s="170">
        <v>4.9584900000000003</v>
      </c>
      <c r="BS16" s="173">
        <v>4.9588000000000001</v>
      </c>
      <c r="BT16" s="174">
        <v>4.9594100000000001</v>
      </c>
      <c r="BU16" s="178">
        <v>4.9595599999999997</v>
      </c>
      <c r="BV16" s="178">
        <v>4.9528999999999996</v>
      </c>
      <c r="BW16" s="181">
        <v>4.9503500000000003</v>
      </c>
      <c r="BX16" s="13">
        <v>4.9481000000000002</v>
      </c>
      <c r="BY16" s="185">
        <v>4.9347099999999999</v>
      </c>
      <c r="BZ16" s="185">
        <v>4.9355900000000004</v>
      </c>
    </row>
    <row r="17" spans="1:78" ht="20.25" x14ac:dyDescent="0.15">
      <c r="A17" s="236"/>
      <c r="B17" s="27" t="s">
        <v>15</v>
      </c>
      <c r="C17" s="233"/>
      <c r="D17" s="165"/>
      <c r="E17" s="27"/>
      <c r="F17" s="13"/>
      <c r="G17" s="27">
        <v>0</v>
      </c>
      <c r="H17" s="27">
        <v>0</v>
      </c>
      <c r="I17" s="27">
        <v>0</v>
      </c>
      <c r="J17" s="27">
        <v>0</v>
      </c>
      <c r="K17" s="27">
        <v>0</v>
      </c>
      <c r="L17" s="27">
        <v>0</v>
      </c>
      <c r="M17" s="13">
        <v>0</v>
      </c>
      <c r="N17" s="45">
        <v>5</v>
      </c>
      <c r="O17" s="45">
        <v>5</v>
      </c>
      <c r="P17" s="45">
        <v>5</v>
      </c>
      <c r="Q17" s="51">
        <v>5</v>
      </c>
      <c r="R17" s="51">
        <v>5</v>
      </c>
      <c r="S17" s="40">
        <v>5</v>
      </c>
      <c r="T17" s="40">
        <v>4.9354800000000001</v>
      </c>
      <c r="U17" s="57">
        <v>4.9411699999999996</v>
      </c>
      <c r="V17" s="64">
        <v>4.9574400000000001</v>
      </c>
      <c r="W17" s="65">
        <v>4.9649099999999997</v>
      </c>
      <c r="X17" s="68">
        <v>4.97058</v>
      </c>
      <c r="Y17" s="13">
        <v>4.9722200000000001</v>
      </c>
      <c r="Z17" s="68">
        <v>4.9736799999999999</v>
      </c>
      <c r="AA17" s="68">
        <v>4.9761899999999999</v>
      </c>
      <c r="AB17" s="73">
        <v>4.9801900000000003</v>
      </c>
      <c r="AC17" s="75">
        <v>4.9813000000000001</v>
      </c>
      <c r="AD17" s="75">
        <v>4.9830500000000004</v>
      </c>
      <c r="AE17" s="75">
        <v>4.9838699999999996</v>
      </c>
      <c r="AF17" s="75">
        <v>4.9761899999999999</v>
      </c>
      <c r="AG17" s="84">
        <v>4.9779400000000003</v>
      </c>
      <c r="AH17" s="13">
        <v>4.9779400000000003</v>
      </c>
      <c r="AI17" s="94">
        <v>4.97872</v>
      </c>
      <c r="AJ17" s="98">
        <v>4.9794499999999999</v>
      </c>
      <c r="AK17" s="101">
        <v>4.9800000000000004</v>
      </c>
      <c r="AL17" s="103">
        <v>4.9807600000000001</v>
      </c>
      <c r="AM17" s="103">
        <v>4.9812500000000002</v>
      </c>
      <c r="AN17" s="107">
        <v>4.9818100000000003</v>
      </c>
      <c r="AO17" s="13">
        <v>4.9766000000000004</v>
      </c>
      <c r="AP17" s="114">
        <v>4.9772699999999999</v>
      </c>
      <c r="AQ17" s="107">
        <v>4.9777699999999996</v>
      </c>
      <c r="AR17" s="118">
        <v>4.9782599999999997</v>
      </c>
      <c r="AS17" s="107">
        <v>4.97905</v>
      </c>
      <c r="AT17" s="107">
        <v>4.9742199999999999</v>
      </c>
      <c r="AU17" s="120">
        <v>4.9698399999999996</v>
      </c>
      <c r="AV17" s="124">
        <v>4.97</v>
      </c>
      <c r="AW17" s="120">
        <v>4.9701399999999998</v>
      </c>
      <c r="AX17" s="120">
        <v>4.9702900000000003</v>
      </c>
      <c r="AY17" s="120">
        <v>4.9707299999999996</v>
      </c>
      <c r="AZ17" s="131">
        <v>4.9710099999999997</v>
      </c>
      <c r="BA17" s="131">
        <v>4.9711499999999997</v>
      </c>
      <c r="BB17" s="131">
        <v>4.9711499999999997</v>
      </c>
      <c r="BC17" s="13">
        <v>4.9714200000000002</v>
      </c>
      <c r="BD17" s="140">
        <v>4.9718299999999997</v>
      </c>
      <c r="BE17" s="131">
        <v>4.9719600000000002</v>
      </c>
      <c r="BF17" s="131">
        <v>4.9675900000000004</v>
      </c>
      <c r="BG17" s="131">
        <v>4.96774</v>
      </c>
      <c r="BH17" s="131">
        <v>4.9683200000000003</v>
      </c>
      <c r="BI17" s="148">
        <v>4.9684600000000003</v>
      </c>
      <c r="BJ17" s="13">
        <v>4.96875</v>
      </c>
      <c r="BK17" s="148">
        <v>4.9695600000000004</v>
      </c>
      <c r="BL17" s="148">
        <v>4.9615299999999998</v>
      </c>
      <c r="BM17" s="148">
        <v>4.9620199999999999</v>
      </c>
      <c r="BN17" s="148">
        <v>4.9625649999999997</v>
      </c>
      <c r="BO17" s="148">
        <v>4.9635600000000002</v>
      </c>
      <c r="BP17" s="165">
        <v>4.9642799999999996</v>
      </c>
      <c r="BQ17" s="13">
        <v>4.9649799999999997</v>
      </c>
      <c r="BR17" s="170">
        <v>4.9584900000000003</v>
      </c>
      <c r="BS17" s="173">
        <v>4.9588000000000001</v>
      </c>
      <c r="BT17" s="174">
        <v>4.9593999999999996</v>
      </c>
      <c r="BU17" s="178">
        <v>4.9595500000000001</v>
      </c>
      <c r="BV17" s="178">
        <v>4.95289</v>
      </c>
      <c r="BW17" s="181">
        <v>4.9503500000000003</v>
      </c>
      <c r="BX17" s="13">
        <v>4.9480899999999997</v>
      </c>
      <c r="BY17" s="185">
        <v>4.9484500000000002</v>
      </c>
      <c r="BZ17" s="185">
        <v>4.9491500000000004</v>
      </c>
    </row>
    <row r="18" spans="1:78" ht="20.25" x14ac:dyDescent="0.15">
      <c r="A18" s="237" t="s">
        <v>16</v>
      </c>
      <c r="B18" s="28" t="s">
        <v>17</v>
      </c>
      <c r="C18" s="238" t="s">
        <v>2</v>
      </c>
      <c r="D18" s="165"/>
      <c r="E18" s="28"/>
      <c r="F18" s="28"/>
      <c r="G18" s="28">
        <v>19</v>
      </c>
      <c r="H18" s="28">
        <v>23</v>
      </c>
      <c r="I18" s="28">
        <v>136</v>
      </c>
      <c r="J18" s="28">
        <v>393</v>
      </c>
      <c r="K18" s="28">
        <v>518</v>
      </c>
      <c r="L18" s="28">
        <v>401</v>
      </c>
      <c r="M18" s="44">
        <v>580</v>
      </c>
      <c r="N18" s="44">
        <v>664</v>
      </c>
      <c r="O18" s="44">
        <v>657</v>
      </c>
      <c r="P18" s="44">
        <v>717</v>
      </c>
      <c r="Q18" s="50">
        <v>639</v>
      </c>
      <c r="R18" s="50">
        <v>1034</v>
      </c>
      <c r="S18" s="41">
        <v>1140</v>
      </c>
      <c r="T18" s="41">
        <v>1049</v>
      </c>
      <c r="U18" s="58">
        <v>1224</v>
      </c>
      <c r="V18" s="63">
        <v>1145</v>
      </c>
      <c r="W18" s="66">
        <v>1302</v>
      </c>
      <c r="X18" s="69">
        <v>1998</v>
      </c>
      <c r="Y18" s="69">
        <v>2296</v>
      </c>
      <c r="Z18" s="69">
        <v>2202</v>
      </c>
      <c r="AA18" s="69">
        <v>2129</v>
      </c>
      <c r="AB18" s="72">
        <v>1506</v>
      </c>
      <c r="AC18" s="76">
        <v>1532</v>
      </c>
      <c r="AD18" s="76">
        <v>2477</v>
      </c>
      <c r="AE18" s="76">
        <v>2339</v>
      </c>
      <c r="AF18" s="76">
        <v>2070</v>
      </c>
      <c r="AG18" s="85">
        <v>2172</v>
      </c>
      <c r="AH18" s="85">
        <v>2004</v>
      </c>
      <c r="AI18" s="95">
        <v>1927</v>
      </c>
      <c r="AJ18" s="99">
        <v>2143</v>
      </c>
      <c r="AK18" s="100">
        <v>1778</v>
      </c>
      <c r="AL18" s="104">
        <v>2139</v>
      </c>
      <c r="AM18" s="104">
        <v>2196</v>
      </c>
      <c r="AN18" s="106">
        <v>1853</v>
      </c>
      <c r="AO18" s="106">
        <v>1635</v>
      </c>
      <c r="AP18" s="113">
        <v>1874</v>
      </c>
      <c r="AQ18" s="106">
        <v>1857</v>
      </c>
      <c r="AR18" s="117">
        <v>2078</v>
      </c>
      <c r="AS18" s="106">
        <v>1705</v>
      </c>
      <c r="AT18" s="106">
        <v>2168</v>
      </c>
      <c r="AU18" s="121">
        <v>1929</v>
      </c>
      <c r="AV18" s="125">
        <v>2190</v>
      </c>
      <c r="AW18" s="121">
        <v>2260</v>
      </c>
      <c r="AX18" s="121">
        <v>2000</v>
      </c>
      <c r="AY18" s="121">
        <v>1873</v>
      </c>
      <c r="AZ18" s="132">
        <v>2229</v>
      </c>
      <c r="BA18" s="132">
        <v>2377</v>
      </c>
      <c r="BB18" s="132">
        <v>2081</v>
      </c>
      <c r="BC18" s="139">
        <v>2419</v>
      </c>
      <c r="BD18" s="139">
        <v>1999</v>
      </c>
      <c r="BE18" s="132">
        <v>1979</v>
      </c>
      <c r="BF18" s="132">
        <v>1722</v>
      </c>
      <c r="BG18" s="132">
        <v>1805</v>
      </c>
      <c r="BH18" s="132">
        <v>2027</v>
      </c>
      <c r="BI18" s="149">
        <v>2049</v>
      </c>
      <c r="BJ18" s="149">
        <v>2263</v>
      </c>
      <c r="BK18" s="149">
        <v>2201</v>
      </c>
      <c r="BL18" s="149">
        <v>1955</v>
      </c>
      <c r="BM18" s="149">
        <v>2068</v>
      </c>
      <c r="BN18" s="149">
        <v>2674</v>
      </c>
      <c r="BO18" s="149">
        <v>2895</v>
      </c>
      <c r="BP18" s="166">
        <v>3039</v>
      </c>
      <c r="BQ18" s="168">
        <v>2722</v>
      </c>
      <c r="BR18" s="171">
        <v>2929</v>
      </c>
      <c r="BS18" s="172">
        <v>3009</v>
      </c>
      <c r="BT18" s="175">
        <v>2576</v>
      </c>
      <c r="BU18" s="177">
        <v>2840</v>
      </c>
      <c r="BV18" s="177">
        <v>2403</v>
      </c>
      <c r="BW18" s="180">
        <v>2279</v>
      </c>
      <c r="BX18" s="180">
        <v>2704</v>
      </c>
      <c r="BY18" s="184">
        <v>2725</v>
      </c>
      <c r="BZ18" s="184">
        <v>2581</v>
      </c>
    </row>
    <row r="19" spans="1:78" ht="20.25" x14ac:dyDescent="0.15">
      <c r="A19" s="237"/>
      <c r="B19" s="28" t="s">
        <v>18</v>
      </c>
      <c r="C19" s="238"/>
      <c r="D19" s="165"/>
      <c r="E19" s="28"/>
      <c r="F19" s="28"/>
      <c r="G19" s="28">
        <v>4</v>
      </c>
      <c r="H19" s="28">
        <v>2</v>
      </c>
      <c r="I19" s="28">
        <v>4</v>
      </c>
      <c r="J19" s="28">
        <v>4</v>
      </c>
      <c r="K19" s="28">
        <v>6</v>
      </c>
      <c r="L19" s="28">
        <v>4</v>
      </c>
      <c r="M19" s="44">
        <v>4</v>
      </c>
      <c r="N19" s="44">
        <v>6</v>
      </c>
      <c r="O19" s="44">
        <v>2</v>
      </c>
      <c r="P19" s="44">
        <v>7</v>
      </c>
      <c r="Q19" s="50">
        <v>2</v>
      </c>
      <c r="R19" s="50">
        <v>9</v>
      </c>
      <c r="S19" s="41">
        <v>6</v>
      </c>
      <c r="T19" s="41">
        <v>8</v>
      </c>
      <c r="U19" s="58">
        <v>15</v>
      </c>
      <c r="V19" s="63">
        <v>13</v>
      </c>
      <c r="W19" s="66">
        <v>8</v>
      </c>
      <c r="X19" s="69">
        <v>8</v>
      </c>
      <c r="Y19" s="69">
        <v>3</v>
      </c>
      <c r="Z19" s="69">
        <v>2</v>
      </c>
      <c r="AA19" s="69">
        <v>9</v>
      </c>
      <c r="AB19" s="72">
        <v>3</v>
      </c>
      <c r="AC19" s="76">
        <v>10</v>
      </c>
      <c r="AD19" s="76">
        <v>7</v>
      </c>
      <c r="AE19" s="76">
        <v>4</v>
      </c>
      <c r="AF19" s="76">
        <v>2</v>
      </c>
      <c r="AG19" s="85">
        <v>13</v>
      </c>
      <c r="AH19" s="85">
        <v>5</v>
      </c>
      <c r="AI19" s="95">
        <v>10</v>
      </c>
      <c r="AJ19" s="99">
        <v>12</v>
      </c>
      <c r="AK19" s="100">
        <v>9</v>
      </c>
      <c r="AL19" s="104">
        <v>4</v>
      </c>
      <c r="AM19" s="104">
        <v>5</v>
      </c>
      <c r="AN19" s="106">
        <v>8</v>
      </c>
      <c r="AO19" s="106">
        <v>15</v>
      </c>
      <c r="AP19" s="113">
        <v>6</v>
      </c>
      <c r="AQ19" s="106">
        <v>6</v>
      </c>
      <c r="AR19" s="117">
        <v>8</v>
      </c>
      <c r="AS19" s="106">
        <v>5</v>
      </c>
      <c r="AT19" s="106">
        <v>6</v>
      </c>
      <c r="AU19" s="121">
        <v>10</v>
      </c>
      <c r="AV19" s="125">
        <v>6</v>
      </c>
      <c r="AW19" s="121">
        <v>7</v>
      </c>
      <c r="AX19" s="121">
        <v>7</v>
      </c>
      <c r="AY19" s="121">
        <v>2</v>
      </c>
      <c r="AZ19" s="132">
        <v>7</v>
      </c>
      <c r="BA19" s="132">
        <v>5</v>
      </c>
      <c r="BB19" s="132">
        <v>8</v>
      </c>
      <c r="BC19" s="139">
        <v>3</v>
      </c>
      <c r="BD19" s="139">
        <v>7</v>
      </c>
      <c r="BE19" s="132">
        <v>10</v>
      </c>
      <c r="BF19" s="132">
        <v>8</v>
      </c>
      <c r="BG19" s="132">
        <v>3</v>
      </c>
      <c r="BH19" s="132">
        <v>9</v>
      </c>
      <c r="BI19" s="149">
        <v>5</v>
      </c>
      <c r="BJ19" s="149">
        <v>14</v>
      </c>
      <c r="BK19" s="149">
        <v>12</v>
      </c>
      <c r="BL19" s="149">
        <v>13</v>
      </c>
      <c r="BM19" s="149">
        <v>11</v>
      </c>
      <c r="BN19" s="149">
        <v>7</v>
      </c>
      <c r="BO19" s="149">
        <v>5</v>
      </c>
      <c r="BP19" s="166">
        <v>16</v>
      </c>
      <c r="BQ19" s="168">
        <v>11</v>
      </c>
      <c r="BR19" s="171">
        <v>21</v>
      </c>
      <c r="BS19" s="172">
        <v>19</v>
      </c>
      <c r="BT19" s="175">
        <v>12</v>
      </c>
      <c r="BU19" s="177">
        <v>12</v>
      </c>
      <c r="BV19" s="177">
        <v>10</v>
      </c>
      <c r="BW19" s="180">
        <v>18</v>
      </c>
      <c r="BX19" s="180">
        <v>16</v>
      </c>
      <c r="BY19" s="184">
        <v>10</v>
      </c>
      <c r="BZ19" s="184">
        <v>15</v>
      </c>
    </row>
    <row r="20" spans="1:78" ht="20.25" x14ac:dyDescent="0.15">
      <c r="A20" s="237"/>
      <c r="B20" s="28" t="s">
        <v>19</v>
      </c>
      <c r="C20" s="238"/>
      <c r="D20" s="165"/>
      <c r="E20" s="28"/>
      <c r="F20" s="28"/>
      <c r="G20" s="28">
        <v>6</v>
      </c>
      <c r="H20" s="28">
        <v>7</v>
      </c>
      <c r="I20" s="28">
        <v>21</v>
      </c>
      <c r="J20" s="28">
        <v>65</v>
      </c>
      <c r="K20" s="28">
        <v>82</v>
      </c>
      <c r="L20" s="28">
        <v>58</v>
      </c>
      <c r="M20" s="44">
        <v>90</v>
      </c>
      <c r="N20" s="44">
        <v>96</v>
      </c>
      <c r="O20" s="44">
        <v>103</v>
      </c>
      <c r="P20" s="44">
        <v>166</v>
      </c>
      <c r="Q20" s="50">
        <v>135</v>
      </c>
      <c r="R20" s="50">
        <v>410</v>
      </c>
      <c r="S20" s="41">
        <v>494</v>
      </c>
      <c r="T20" s="41">
        <v>404</v>
      </c>
      <c r="U20" s="59">
        <v>519</v>
      </c>
      <c r="V20" s="59">
        <v>459</v>
      </c>
      <c r="W20" s="59">
        <v>497</v>
      </c>
      <c r="X20" s="59">
        <v>618</v>
      </c>
      <c r="Y20" s="59">
        <v>669</v>
      </c>
      <c r="Z20" s="69">
        <v>759</v>
      </c>
      <c r="AA20" s="69">
        <v>572</v>
      </c>
      <c r="AB20" s="59">
        <v>488</v>
      </c>
      <c r="AC20" s="76">
        <v>598</v>
      </c>
      <c r="AD20" s="76">
        <v>704</v>
      </c>
      <c r="AE20" s="76">
        <v>632</v>
      </c>
      <c r="AF20" s="76">
        <v>628</v>
      </c>
      <c r="AG20" s="85">
        <v>616</v>
      </c>
      <c r="AH20" s="85">
        <v>587</v>
      </c>
      <c r="AI20" s="95">
        <v>529</v>
      </c>
      <c r="AJ20" s="99">
        <v>535</v>
      </c>
      <c r="AK20" s="100">
        <v>523</v>
      </c>
      <c r="AL20" s="104">
        <v>609</v>
      </c>
      <c r="AM20" s="104">
        <v>864</v>
      </c>
      <c r="AN20" s="106">
        <v>635</v>
      </c>
      <c r="AO20" s="106">
        <v>498</v>
      </c>
      <c r="AP20" s="113">
        <v>474</v>
      </c>
      <c r="AQ20" s="106">
        <v>424</v>
      </c>
      <c r="AR20" s="117">
        <v>533</v>
      </c>
      <c r="AS20" s="106">
        <v>488</v>
      </c>
      <c r="AT20" s="106">
        <v>838</v>
      </c>
      <c r="AU20" s="121">
        <v>806</v>
      </c>
      <c r="AV20" s="125">
        <v>929</v>
      </c>
      <c r="AW20" s="121">
        <v>932</v>
      </c>
      <c r="AX20" s="121">
        <v>735</v>
      </c>
      <c r="AY20" s="121">
        <v>687</v>
      </c>
      <c r="AZ20" s="132">
        <v>1062</v>
      </c>
      <c r="BA20" s="132">
        <v>1154</v>
      </c>
      <c r="BB20" s="132">
        <v>1049</v>
      </c>
      <c r="BC20" s="139">
        <v>1324</v>
      </c>
      <c r="BD20" s="139">
        <v>1132</v>
      </c>
      <c r="BE20" s="132">
        <v>1144</v>
      </c>
      <c r="BF20" s="132">
        <v>951</v>
      </c>
      <c r="BG20" s="132">
        <v>928</v>
      </c>
      <c r="BH20" s="132">
        <v>1057</v>
      </c>
      <c r="BI20" s="149">
        <v>1161</v>
      </c>
      <c r="BJ20" s="149">
        <v>1275</v>
      </c>
      <c r="BK20" s="149">
        <v>1170</v>
      </c>
      <c r="BL20" s="149">
        <v>1081</v>
      </c>
      <c r="BM20" s="149">
        <v>1123</v>
      </c>
      <c r="BN20" s="149">
        <v>1255</v>
      </c>
      <c r="BO20" s="149">
        <v>1406</v>
      </c>
      <c r="BP20" s="166">
        <v>1592</v>
      </c>
      <c r="BQ20" s="168">
        <v>1407</v>
      </c>
      <c r="BR20" s="171">
        <v>1612</v>
      </c>
      <c r="BS20" s="172">
        <v>1650</v>
      </c>
      <c r="BT20" s="175">
        <v>1238</v>
      </c>
      <c r="BU20" s="177">
        <v>1266</v>
      </c>
      <c r="BV20" s="177">
        <v>1387</v>
      </c>
      <c r="BW20" s="180">
        <v>1120</v>
      </c>
      <c r="BX20" s="180">
        <v>1610</v>
      </c>
      <c r="BY20" s="184">
        <v>1481</v>
      </c>
      <c r="BZ20" s="184">
        <v>1141</v>
      </c>
    </row>
    <row r="21" spans="1:78" ht="20.25" x14ac:dyDescent="0.15">
      <c r="A21" s="237"/>
      <c r="B21" s="28" t="s">
        <v>20</v>
      </c>
      <c r="C21" s="238"/>
      <c r="D21" s="165"/>
      <c r="E21" s="14"/>
      <c r="F21" s="14"/>
      <c r="G21" s="14">
        <f>(G20+G19)/G18</f>
        <v>0.52631578947368418</v>
      </c>
      <c r="H21" s="14">
        <f>(H20+H19)/H18</f>
        <v>0.39130434782608697</v>
      </c>
      <c r="I21" s="14">
        <f>(I20+I19)/I18</f>
        <v>0.18382352941176472</v>
      </c>
      <c r="J21" s="14">
        <f>(J20+J19)/J18</f>
        <v>0.17557251908396945</v>
      </c>
      <c r="K21" s="14">
        <f>(K20+K19)/K18</f>
        <v>0.16988416988416988</v>
      </c>
      <c r="L21" s="14">
        <f>(L19+L20)/L18</f>
        <v>0.15461346633416459</v>
      </c>
      <c r="M21" s="14">
        <f>(M19+M20)/M18</f>
        <v>0.16206896551724137</v>
      </c>
      <c r="N21" s="14">
        <f>(N19+N20)/N18</f>
        <v>0.1536144578313253</v>
      </c>
      <c r="O21" s="14">
        <f>(O19+O20)/O18</f>
        <v>0.15981735159817351</v>
      </c>
      <c r="P21" s="14">
        <f>(P19+P20)/P18</f>
        <v>0.2412831241283124</v>
      </c>
      <c r="Q21" s="14">
        <f t="shared" ref="Q21:Y21" si="3">(Q19+Q20)/Q18</f>
        <v>0.21439749608763695</v>
      </c>
      <c r="R21" s="14">
        <f t="shared" si="3"/>
        <v>0.40522243713733075</v>
      </c>
      <c r="S21" s="14">
        <f t="shared" si="3"/>
        <v>0.43859649122807015</v>
      </c>
      <c r="T21" s="14">
        <f t="shared" si="3"/>
        <v>0.39275500476644426</v>
      </c>
      <c r="U21" s="14">
        <f t="shared" si="3"/>
        <v>0.43627450980392157</v>
      </c>
      <c r="V21" s="14">
        <f t="shared" si="3"/>
        <v>0.41222707423580784</v>
      </c>
      <c r="W21" s="14">
        <f t="shared" si="3"/>
        <v>0.38786482334869432</v>
      </c>
      <c r="X21" s="14">
        <f t="shared" si="3"/>
        <v>0.3133133133133133</v>
      </c>
      <c r="Y21" s="14">
        <f t="shared" si="3"/>
        <v>0.29268292682926828</v>
      </c>
      <c r="Z21" s="14">
        <f t="shared" ref="Z21:BZ21" si="4">(Z20+Z19)/Z18</f>
        <v>0.34559491371480472</v>
      </c>
      <c r="AA21" s="14">
        <f t="shared" si="4"/>
        <v>0.27289807421324563</v>
      </c>
      <c r="AB21" s="14">
        <f t="shared" si="4"/>
        <v>0.32602921646746347</v>
      </c>
      <c r="AC21" s="14">
        <f t="shared" si="4"/>
        <v>0.39686684073107048</v>
      </c>
      <c r="AD21" s="14">
        <f t="shared" si="4"/>
        <v>0.28704077513120713</v>
      </c>
      <c r="AE21" s="14">
        <f t="shared" si="4"/>
        <v>0.27191107310816587</v>
      </c>
      <c r="AF21" s="14">
        <f t="shared" si="4"/>
        <v>0.30434782608695654</v>
      </c>
      <c r="AG21" s="14">
        <f t="shared" si="4"/>
        <v>0.28959484346224679</v>
      </c>
      <c r="AH21" s="14">
        <f t="shared" si="4"/>
        <v>0.29540918163672653</v>
      </c>
      <c r="AI21" s="14">
        <f t="shared" si="4"/>
        <v>0.27970939283860924</v>
      </c>
      <c r="AJ21" s="14">
        <f t="shared" si="4"/>
        <v>0.25524965002333178</v>
      </c>
      <c r="AK21" s="14">
        <f t="shared" si="4"/>
        <v>0.29921259842519687</v>
      </c>
      <c r="AL21" s="14">
        <f t="shared" si="4"/>
        <v>0.2865825151940159</v>
      </c>
      <c r="AM21" s="14">
        <f t="shared" si="4"/>
        <v>0.39571948998178508</v>
      </c>
      <c r="AN21" s="14">
        <f t="shared" si="4"/>
        <v>0.34700485698866701</v>
      </c>
      <c r="AO21" s="14">
        <f t="shared" si="4"/>
        <v>0.31376146788990827</v>
      </c>
      <c r="AP21" s="14">
        <f t="shared" si="4"/>
        <v>0.25613660618996797</v>
      </c>
      <c r="AQ21" s="14">
        <f t="shared" si="4"/>
        <v>0.23155627355950459</v>
      </c>
      <c r="AR21" s="14">
        <f t="shared" si="4"/>
        <v>0.26034648700673724</v>
      </c>
      <c r="AS21" s="14">
        <f t="shared" si="4"/>
        <v>0.28914956011730203</v>
      </c>
      <c r="AT21" s="14">
        <f t="shared" si="4"/>
        <v>0.38929889298892989</v>
      </c>
      <c r="AU21" s="14">
        <f t="shared" si="4"/>
        <v>0.42301710730948677</v>
      </c>
      <c r="AV21" s="14">
        <f t="shared" si="4"/>
        <v>0.4269406392694064</v>
      </c>
      <c r="AW21" s="14">
        <f t="shared" si="4"/>
        <v>0.4154867256637168</v>
      </c>
      <c r="AX21" s="14">
        <f t="shared" si="4"/>
        <v>0.371</v>
      </c>
      <c r="AY21" s="14">
        <f t="shared" si="4"/>
        <v>0.36785904965296318</v>
      </c>
      <c r="AZ21" s="14">
        <f t="shared" si="4"/>
        <v>0.47958725886047554</v>
      </c>
      <c r="BA21" s="14">
        <f t="shared" si="4"/>
        <v>0.48758939840134624</v>
      </c>
      <c r="BB21" s="14">
        <f t="shared" si="4"/>
        <v>0.50792888034598749</v>
      </c>
      <c r="BC21" s="14">
        <f t="shared" si="4"/>
        <v>0.54857379082265401</v>
      </c>
      <c r="BD21" s="14">
        <f t="shared" si="4"/>
        <v>0.5697848924462231</v>
      </c>
      <c r="BE21" s="14">
        <f t="shared" si="4"/>
        <v>0.58312278928751893</v>
      </c>
      <c r="BF21" s="14">
        <f t="shared" si="4"/>
        <v>0.55691056910569103</v>
      </c>
      <c r="BG21" s="14">
        <f t="shared" si="4"/>
        <v>0.51578947368421058</v>
      </c>
      <c r="BH21" s="14">
        <f t="shared" si="4"/>
        <v>0.52590034533793784</v>
      </c>
      <c r="BI21" s="14">
        <f t="shared" si="4"/>
        <v>0.56905807711078571</v>
      </c>
      <c r="BJ21" s="14">
        <f t="shared" si="4"/>
        <v>0.56959787892178526</v>
      </c>
      <c r="BK21" s="14">
        <f t="shared" si="4"/>
        <v>0.53702862335302137</v>
      </c>
      <c r="BL21" s="14">
        <f t="shared" si="4"/>
        <v>0.5595907928388747</v>
      </c>
      <c r="BM21" s="14">
        <f t="shared" si="4"/>
        <v>0.54835589941972918</v>
      </c>
      <c r="BN21" s="14">
        <f t="shared" si="4"/>
        <v>0.47195213163799549</v>
      </c>
      <c r="BO21" s="14">
        <f t="shared" si="4"/>
        <v>0.48739205526770296</v>
      </c>
      <c r="BP21" s="14">
        <f t="shared" si="4"/>
        <v>0.52912142152023689</v>
      </c>
      <c r="BQ21" s="14">
        <f t="shared" si="4"/>
        <v>0.52094048493754597</v>
      </c>
      <c r="BR21" s="14">
        <f t="shared" si="4"/>
        <v>0.55752816660976445</v>
      </c>
      <c r="BS21" s="14">
        <f t="shared" si="4"/>
        <v>0.55466932535726154</v>
      </c>
      <c r="BT21" s="14">
        <f t="shared" si="4"/>
        <v>0.48524844720496896</v>
      </c>
      <c r="BU21" s="14">
        <f t="shared" si="4"/>
        <v>0.45</v>
      </c>
      <c r="BV21" s="14">
        <f t="shared" si="4"/>
        <v>0.58135663753641287</v>
      </c>
      <c r="BW21" s="14">
        <f t="shared" si="4"/>
        <v>0.49934181658622201</v>
      </c>
      <c r="BX21" s="14">
        <f t="shared" si="4"/>
        <v>0.60133136094674555</v>
      </c>
      <c r="BY21" s="14">
        <f t="shared" si="4"/>
        <v>0.54715596330275229</v>
      </c>
      <c r="BZ21" s="14">
        <f t="shared" si="4"/>
        <v>0.44788841534289037</v>
      </c>
    </row>
    <row r="22" spans="1:78" ht="20.25" x14ac:dyDescent="0.15">
      <c r="A22" s="237"/>
      <c r="B22" s="28" t="s">
        <v>21</v>
      </c>
      <c r="C22" s="238" t="s">
        <v>22</v>
      </c>
      <c r="D22" s="165"/>
      <c r="E22" s="28"/>
      <c r="F22" s="28"/>
      <c r="G22" s="28">
        <v>0</v>
      </c>
      <c r="H22" s="28">
        <v>7.15</v>
      </c>
      <c r="I22" s="28">
        <v>299.45</v>
      </c>
      <c r="J22" s="28">
        <v>573.03</v>
      </c>
      <c r="K22" s="28">
        <v>594.08000000000004</v>
      </c>
      <c r="L22" s="28">
        <v>713.85</v>
      </c>
      <c r="M22" s="44">
        <v>1103.8800000000001</v>
      </c>
      <c r="N22" s="44">
        <v>1389.9</v>
      </c>
      <c r="O22" s="44">
        <v>1456.8</v>
      </c>
      <c r="P22" s="44">
        <v>1222.8399999999999</v>
      </c>
      <c r="Q22" s="50">
        <v>976.4</v>
      </c>
      <c r="R22" s="50">
        <v>1170.06</v>
      </c>
      <c r="S22" s="41">
        <v>1193.69</v>
      </c>
      <c r="T22" s="41">
        <v>1199.48</v>
      </c>
      <c r="U22" s="58">
        <v>1047.27</v>
      </c>
      <c r="V22" s="63">
        <v>878.81</v>
      </c>
      <c r="W22" s="66">
        <v>985.32</v>
      </c>
      <c r="X22" s="69">
        <v>923</v>
      </c>
      <c r="Y22" s="69">
        <v>831.48</v>
      </c>
      <c r="Z22" s="69">
        <v>705.89</v>
      </c>
      <c r="AA22" s="69">
        <v>697.75</v>
      </c>
      <c r="AB22" s="72">
        <v>646.15</v>
      </c>
      <c r="AC22" s="76">
        <v>505.09</v>
      </c>
      <c r="AD22" s="76">
        <v>855.05</v>
      </c>
      <c r="AE22" s="76">
        <v>625.03</v>
      </c>
      <c r="AF22" s="76">
        <v>660.18</v>
      </c>
      <c r="AG22" s="85">
        <v>835.6</v>
      </c>
      <c r="AH22" s="85">
        <v>733.33</v>
      </c>
      <c r="AI22" s="95">
        <v>673.24</v>
      </c>
      <c r="AJ22" s="99">
        <v>830.7</v>
      </c>
      <c r="AK22" s="100">
        <v>660.04</v>
      </c>
      <c r="AL22" s="104">
        <v>830.33</v>
      </c>
      <c r="AM22" s="104">
        <v>602.35</v>
      </c>
      <c r="AN22" s="106">
        <v>546.26</v>
      </c>
      <c r="AO22" s="106">
        <v>533.32000000000005</v>
      </c>
      <c r="AP22" s="113">
        <v>835.52</v>
      </c>
      <c r="AQ22" s="106">
        <v>800.65</v>
      </c>
      <c r="AR22" s="117">
        <v>816.81</v>
      </c>
      <c r="AS22" s="106">
        <v>546.22</v>
      </c>
      <c r="AT22" s="106">
        <v>524.71</v>
      </c>
      <c r="AU22" s="121">
        <v>488.55</v>
      </c>
      <c r="AV22" s="125">
        <v>750.06</v>
      </c>
      <c r="AW22" s="121">
        <v>779.15</v>
      </c>
      <c r="AX22" s="121">
        <v>616.64</v>
      </c>
      <c r="AY22" s="121">
        <v>570.54</v>
      </c>
      <c r="AZ22" s="132">
        <v>526.36</v>
      </c>
      <c r="BA22" s="132">
        <v>538.80999999999995</v>
      </c>
      <c r="BB22" s="132">
        <v>445.48</v>
      </c>
      <c r="BC22" s="139">
        <v>512.87</v>
      </c>
      <c r="BD22" s="139">
        <v>384.73</v>
      </c>
      <c r="BE22" s="132">
        <v>396.94</v>
      </c>
      <c r="BF22" s="132">
        <v>415.56</v>
      </c>
      <c r="BG22" s="132">
        <v>409.54</v>
      </c>
      <c r="BH22" s="132">
        <v>419.2</v>
      </c>
      <c r="BI22" s="149">
        <v>399.7</v>
      </c>
      <c r="BJ22" s="149">
        <v>480.79</v>
      </c>
      <c r="BK22" s="149">
        <v>490.36</v>
      </c>
      <c r="BL22" s="149">
        <v>341.69</v>
      </c>
      <c r="BM22" s="149">
        <v>488.21</v>
      </c>
      <c r="BN22" s="149">
        <v>593.92999999999995</v>
      </c>
      <c r="BO22" s="149">
        <v>593.26</v>
      </c>
      <c r="BP22" s="166">
        <v>595.4</v>
      </c>
      <c r="BQ22" s="168">
        <v>494.61</v>
      </c>
      <c r="BR22" s="171">
        <v>496.33</v>
      </c>
      <c r="BS22" s="172">
        <v>495.84</v>
      </c>
      <c r="BT22" s="175">
        <v>527.71</v>
      </c>
      <c r="BU22" s="177">
        <v>533.71</v>
      </c>
      <c r="BV22" s="177">
        <v>178.94</v>
      </c>
      <c r="BW22" s="180">
        <v>276.08999999999997</v>
      </c>
      <c r="BX22" s="180">
        <v>387.3</v>
      </c>
      <c r="BY22" s="184">
        <v>471.39</v>
      </c>
      <c r="BZ22" s="184">
        <v>624.46</v>
      </c>
    </row>
    <row r="23" spans="1:78" ht="20.25" x14ac:dyDescent="0.15">
      <c r="A23" s="237"/>
      <c r="B23" s="28" t="s">
        <v>23</v>
      </c>
      <c r="C23" s="238"/>
      <c r="D23" s="165"/>
      <c r="E23" s="28"/>
      <c r="F23" s="28"/>
      <c r="G23" s="28">
        <v>0</v>
      </c>
      <c r="H23" s="28">
        <v>8</v>
      </c>
      <c r="I23" s="28">
        <v>95</v>
      </c>
      <c r="J23" s="28">
        <v>305</v>
      </c>
      <c r="K23" s="28">
        <v>421</v>
      </c>
      <c r="L23" s="28">
        <v>316</v>
      </c>
      <c r="M23" s="44">
        <v>456</v>
      </c>
      <c r="N23" s="44">
        <v>532</v>
      </c>
      <c r="O23" s="44">
        <v>510</v>
      </c>
      <c r="P23" s="44">
        <v>520</v>
      </c>
      <c r="Q23" s="50">
        <v>391</v>
      </c>
      <c r="R23" s="50">
        <v>528</v>
      </c>
      <c r="S23" s="41">
        <v>557</v>
      </c>
      <c r="T23" s="41">
        <v>528</v>
      </c>
      <c r="U23" s="59">
        <v>538</v>
      </c>
      <c r="V23" s="59">
        <v>548</v>
      </c>
      <c r="W23" s="59">
        <v>719</v>
      </c>
      <c r="X23" s="59">
        <v>978</v>
      </c>
      <c r="Y23" s="59">
        <v>1002</v>
      </c>
      <c r="Z23" s="69">
        <v>771</v>
      </c>
      <c r="AA23" s="69">
        <v>817</v>
      </c>
      <c r="AB23" s="59">
        <v>683</v>
      </c>
      <c r="AC23" s="76">
        <v>702</v>
      </c>
      <c r="AD23" s="76">
        <v>1482</v>
      </c>
      <c r="AE23" s="76">
        <v>1176</v>
      </c>
      <c r="AF23" s="76">
        <v>1312</v>
      </c>
      <c r="AG23" s="85">
        <v>1430</v>
      </c>
      <c r="AH23" s="85">
        <v>1310</v>
      </c>
      <c r="AI23" s="95">
        <v>1254</v>
      </c>
      <c r="AJ23" s="99">
        <v>1436</v>
      </c>
      <c r="AK23" s="100">
        <v>1080</v>
      </c>
      <c r="AL23" s="104">
        <v>1382</v>
      </c>
      <c r="AM23" s="104">
        <v>1107</v>
      </c>
      <c r="AN23" s="106">
        <v>1027</v>
      </c>
      <c r="AO23" s="106">
        <v>976</v>
      </c>
      <c r="AP23" s="113">
        <v>1273</v>
      </c>
      <c r="AQ23" s="106">
        <v>1312</v>
      </c>
      <c r="AR23" s="117">
        <v>1365</v>
      </c>
      <c r="AS23" s="106">
        <v>1019</v>
      </c>
      <c r="AT23" s="106">
        <v>1040</v>
      </c>
      <c r="AU23" s="121">
        <v>953</v>
      </c>
      <c r="AV23" s="125">
        <v>1131</v>
      </c>
      <c r="AW23" s="121">
        <v>1267</v>
      </c>
      <c r="AX23" s="121">
        <v>1160</v>
      </c>
      <c r="AY23" s="121">
        <v>1100</v>
      </c>
      <c r="AZ23" s="132">
        <v>1031</v>
      </c>
      <c r="BA23" s="132">
        <v>1111</v>
      </c>
      <c r="BB23" s="132">
        <v>829</v>
      </c>
      <c r="BC23" s="139">
        <v>924</v>
      </c>
      <c r="BD23" s="139">
        <v>613</v>
      </c>
      <c r="BE23" s="132">
        <v>590</v>
      </c>
      <c r="BF23" s="132">
        <v>554</v>
      </c>
      <c r="BG23" s="132">
        <v>629</v>
      </c>
      <c r="BH23" s="132">
        <v>719</v>
      </c>
      <c r="BI23" s="149">
        <v>629</v>
      </c>
      <c r="BJ23" s="149">
        <v>717</v>
      </c>
      <c r="BK23" s="149">
        <v>704</v>
      </c>
      <c r="BL23" s="149">
        <v>540</v>
      </c>
      <c r="BM23" s="149">
        <v>608</v>
      </c>
      <c r="BN23" s="149">
        <v>926</v>
      </c>
      <c r="BO23" s="149">
        <v>950</v>
      </c>
      <c r="BP23" s="166">
        <v>852</v>
      </c>
      <c r="BQ23" s="168">
        <v>695</v>
      </c>
      <c r="BR23" s="171">
        <v>748</v>
      </c>
      <c r="BS23" s="172">
        <v>734</v>
      </c>
      <c r="BT23" s="175">
        <v>855</v>
      </c>
      <c r="BU23" s="177">
        <v>606</v>
      </c>
      <c r="BV23" s="177">
        <v>352</v>
      </c>
      <c r="BW23" s="180">
        <v>488</v>
      </c>
      <c r="BX23" s="180">
        <v>675</v>
      </c>
      <c r="BY23" s="184">
        <v>783</v>
      </c>
      <c r="BZ23" s="184">
        <v>966</v>
      </c>
    </row>
    <row r="24" spans="1:78" s="49" customFormat="1" ht="20.25" x14ac:dyDescent="0.15">
      <c r="A24" s="237"/>
      <c r="B24" s="14" t="s">
        <v>24</v>
      </c>
      <c r="C24" s="238"/>
      <c r="D24" s="165"/>
      <c r="E24" s="14"/>
      <c r="F24" s="14"/>
      <c r="G24" s="14">
        <v>0</v>
      </c>
      <c r="H24" s="14">
        <v>1.2699999999999999E-2</v>
      </c>
      <c r="I24" s="14">
        <v>1.21E-2</v>
      </c>
      <c r="J24" s="14">
        <v>1.3899999999999999E-2</v>
      </c>
      <c r="K24" s="14">
        <v>1.66E-2</v>
      </c>
      <c r="L24" s="14">
        <v>1.9400000000000001E-2</v>
      </c>
      <c r="M24" s="14">
        <v>9.9000000000000008E-3</v>
      </c>
      <c r="N24" s="14">
        <v>2.6800000000000001E-2</v>
      </c>
      <c r="O24" s="14">
        <v>2.7099999999999999E-2</v>
      </c>
      <c r="P24" s="14">
        <v>2.81E-2</v>
      </c>
      <c r="Q24" s="14">
        <v>3.2099999999999997E-2</v>
      </c>
      <c r="R24" s="14">
        <v>3.4500000000000003E-2</v>
      </c>
      <c r="S24" s="14">
        <v>4.4699999999999997E-2</v>
      </c>
      <c r="T24" s="14">
        <v>5.1700000000000003E-2</v>
      </c>
      <c r="U24" s="14">
        <v>5.3699999999999998E-2</v>
      </c>
      <c r="V24" s="14">
        <v>3.32E-2</v>
      </c>
      <c r="W24" s="14">
        <v>3.2300000000000002E-2</v>
      </c>
      <c r="X24" s="14">
        <v>3.8600000000000002E-2</v>
      </c>
      <c r="Y24" s="14">
        <v>4.5900000000000003E-2</v>
      </c>
      <c r="Z24" s="14">
        <v>5.0099999999999999E-2</v>
      </c>
      <c r="AA24" s="14">
        <v>6.0600000000000001E-2</v>
      </c>
      <c r="AB24" s="14">
        <v>5.3499999999999999E-2</v>
      </c>
      <c r="AC24" s="14">
        <v>5.6000000000000001E-2</v>
      </c>
      <c r="AD24" s="14">
        <v>5.04E-2</v>
      </c>
      <c r="AE24" s="14">
        <v>4.8399999999999999E-2</v>
      </c>
      <c r="AF24" s="14">
        <v>5.1299999999999998E-2</v>
      </c>
      <c r="AG24" s="14">
        <v>2.7799999999999998E-2</v>
      </c>
      <c r="AH24" s="14">
        <v>3.0300000000000001E-2</v>
      </c>
      <c r="AI24" s="14">
        <v>3.8899999999999997E-2</v>
      </c>
      <c r="AJ24" s="14">
        <v>1.5900000000000001E-2</v>
      </c>
      <c r="AK24" s="14">
        <v>1.78E-2</v>
      </c>
      <c r="AL24" s="14">
        <v>3.1E-2</v>
      </c>
      <c r="AM24" s="14">
        <v>4.3099999999999999E-2</v>
      </c>
      <c r="AN24" s="14">
        <v>4.41E-2</v>
      </c>
      <c r="AO24" s="14">
        <v>4.3799999999999999E-2</v>
      </c>
      <c r="AP24" s="14">
        <v>3.9E-2</v>
      </c>
      <c r="AQ24" s="14">
        <v>4.5100000000000001E-2</v>
      </c>
      <c r="AR24" s="14">
        <v>4.7399999999999998E-2</v>
      </c>
      <c r="AS24" s="14">
        <v>5.3499999999999999E-2</v>
      </c>
      <c r="AT24" s="14">
        <v>4.5199999999999997E-2</v>
      </c>
      <c r="AU24" s="14">
        <v>4.9200000000000001E-2</v>
      </c>
      <c r="AV24" s="14">
        <v>4.4900000000000002E-2</v>
      </c>
      <c r="AW24" s="14">
        <v>4.4200000000000003E-2</v>
      </c>
      <c r="AX24" s="14">
        <v>4.4400000000000002E-2</v>
      </c>
      <c r="AY24" s="14">
        <v>4.3099999999999999E-2</v>
      </c>
      <c r="AZ24" s="14">
        <v>4.3799999999999999E-2</v>
      </c>
      <c r="BA24" s="14">
        <v>4.5900000000000003E-2</v>
      </c>
      <c r="BB24" s="14">
        <v>4.0399999999999998E-2</v>
      </c>
      <c r="BC24" s="14">
        <v>3.3500000000000002E-2</v>
      </c>
      <c r="BD24" s="14">
        <v>4.53E-2</v>
      </c>
      <c r="BE24" s="14">
        <v>3.9399999999999998E-2</v>
      </c>
      <c r="BF24" s="14">
        <v>3.7900000000000003E-2</v>
      </c>
      <c r="BG24" s="14">
        <v>4.4200000000000003E-2</v>
      </c>
      <c r="BH24" s="14">
        <v>4.4209999999999999E-2</v>
      </c>
      <c r="BI24" s="14">
        <v>4.4400000000000002E-2</v>
      </c>
      <c r="BJ24" s="14">
        <v>4.3700000000000003E-2</v>
      </c>
      <c r="BK24" s="14">
        <v>3.9300000000000002E-2</v>
      </c>
      <c r="BL24" s="14">
        <v>3.5000000000000003E-2</v>
      </c>
      <c r="BM24" s="14">
        <v>4.0899999999999999E-2</v>
      </c>
      <c r="BN24" s="14">
        <v>4.3400000000000001E-2</v>
      </c>
      <c r="BO24" s="14">
        <v>4.3499999999999997E-2</v>
      </c>
      <c r="BP24" s="14">
        <v>4.4299999999999999E-2</v>
      </c>
      <c r="BQ24" s="14">
        <v>4.6100000000000002E-2</v>
      </c>
      <c r="BR24" s="14">
        <v>5.28E-2</v>
      </c>
      <c r="BS24" s="14">
        <v>5.4699999999999999E-2</v>
      </c>
      <c r="BT24" s="14">
        <v>4.3400000000000001E-2</v>
      </c>
      <c r="BU24" s="14">
        <v>1.44E-2</v>
      </c>
      <c r="BV24" s="14">
        <v>2.8400000000000002E-2</v>
      </c>
      <c r="BW24" s="14">
        <v>2.0500000000000001E-2</v>
      </c>
      <c r="BX24" s="14">
        <v>1.7100000000000001E-2</v>
      </c>
      <c r="BY24" s="14">
        <v>1.8100000000000002E-2</v>
      </c>
      <c r="BZ24" s="14">
        <v>1.7999999999999999E-2</v>
      </c>
    </row>
    <row r="25" spans="1:78" s="61" customFormat="1" ht="20.25" x14ac:dyDescent="0.15">
      <c r="A25" s="237"/>
      <c r="B25" s="59" t="s">
        <v>74</v>
      </c>
      <c r="C25" s="238"/>
      <c r="D25" s="165"/>
      <c r="E25" s="59"/>
      <c r="F25" s="59"/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59">
        <v>0</v>
      </c>
      <c r="Q25" s="59">
        <v>169</v>
      </c>
      <c r="R25" s="59">
        <v>189</v>
      </c>
      <c r="S25" s="59">
        <v>805</v>
      </c>
      <c r="T25" s="59">
        <v>189</v>
      </c>
      <c r="U25" s="59">
        <v>189</v>
      </c>
      <c r="V25" s="59">
        <v>0</v>
      </c>
      <c r="W25" s="59">
        <v>507</v>
      </c>
      <c r="X25" s="59">
        <v>487</v>
      </c>
      <c r="Y25" s="59">
        <v>502.15</v>
      </c>
      <c r="Z25" s="59">
        <v>0</v>
      </c>
      <c r="AA25" s="59">
        <v>333</v>
      </c>
      <c r="AB25" s="59">
        <v>0</v>
      </c>
      <c r="AC25" s="59">
        <v>0</v>
      </c>
      <c r="AD25" s="59">
        <v>0</v>
      </c>
      <c r="AE25" s="59">
        <v>0</v>
      </c>
      <c r="AF25" s="59">
        <v>189</v>
      </c>
      <c r="AG25" s="59">
        <v>0</v>
      </c>
      <c r="AH25" s="59">
        <v>0</v>
      </c>
      <c r="AI25" s="59">
        <v>169</v>
      </c>
      <c r="AJ25" s="59">
        <v>338</v>
      </c>
      <c r="AK25" s="59">
        <v>164</v>
      </c>
      <c r="AL25" s="59">
        <v>656</v>
      </c>
      <c r="AM25" s="59">
        <v>159</v>
      </c>
      <c r="AN25" s="59">
        <v>159</v>
      </c>
      <c r="AO25" s="59">
        <v>169</v>
      </c>
      <c r="AP25" s="59">
        <v>333</v>
      </c>
      <c r="AQ25" s="59">
        <v>512</v>
      </c>
      <c r="AR25" s="59">
        <v>169</v>
      </c>
      <c r="AS25" s="59">
        <v>0</v>
      </c>
      <c r="AT25" s="59">
        <v>0</v>
      </c>
      <c r="AU25" s="14">
        <v>0</v>
      </c>
      <c r="AV25" s="59">
        <v>273</v>
      </c>
      <c r="AW25" s="121">
        <v>353</v>
      </c>
      <c r="AX25" s="121">
        <v>646</v>
      </c>
      <c r="AY25" s="121">
        <v>0</v>
      </c>
      <c r="AZ25" s="59">
        <v>666</v>
      </c>
      <c r="BA25" s="59">
        <v>0</v>
      </c>
      <c r="BB25" s="132">
        <v>0</v>
      </c>
      <c r="BC25" s="139">
        <v>328</v>
      </c>
      <c r="BD25" s="59">
        <v>169</v>
      </c>
      <c r="BE25" s="59">
        <v>0</v>
      </c>
      <c r="BF25" s="132">
        <v>164</v>
      </c>
      <c r="BG25" s="132">
        <v>0</v>
      </c>
      <c r="BH25" s="132">
        <v>557</v>
      </c>
      <c r="BI25" s="149">
        <v>169</v>
      </c>
      <c r="BJ25" s="149">
        <v>1012</v>
      </c>
      <c r="BK25" s="59">
        <v>393</v>
      </c>
      <c r="BL25" s="59">
        <v>0</v>
      </c>
      <c r="BM25" s="149">
        <v>467</v>
      </c>
      <c r="BN25" s="149">
        <v>497</v>
      </c>
      <c r="BO25" s="149">
        <v>333</v>
      </c>
      <c r="BP25" s="166">
        <v>84</v>
      </c>
      <c r="BQ25" s="168">
        <v>164</v>
      </c>
      <c r="BR25" s="59">
        <v>164</v>
      </c>
      <c r="BS25" s="59">
        <v>164</v>
      </c>
      <c r="BT25" s="175">
        <v>243</v>
      </c>
      <c r="BU25" s="177">
        <v>398</v>
      </c>
      <c r="BV25" s="177">
        <v>164</v>
      </c>
      <c r="BW25" s="180">
        <v>388</v>
      </c>
      <c r="BX25" s="180">
        <v>164</v>
      </c>
      <c r="BY25" s="59">
        <v>0</v>
      </c>
      <c r="BZ25" s="14">
        <v>1.69</v>
      </c>
    </row>
    <row r="26" spans="1:78" ht="20.25" x14ac:dyDescent="0.15">
      <c r="A26" s="237"/>
      <c r="B26" s="28" t="s">
        <v>26</v>
      </c>
      <c r="C26" s="238"/>
      <c r="D26" s="165"/>
      <c r="E26" s="14"/>
      <c r="F26" s="14"/>
      <c r="G26" s="14">
        <v>0</v>
      </c>
      <c r="H26" s="14">
        <f t="shared" ref="H26:L26" si="5">H23/H18</f>
        <v>0.34782608695652173</v>
      </c>
      <c r="I26" s="14">
        <f t="shared" si="5"/>
        <v>0.69852941176470584</v>
      </c>
      <c r="J26" s="14">
        <f t="shared" si="5"/>
        <v>0.77608142493638677</v>
      </c>
      <c r="K26" s="14">
        <f t="shared" si="5"/>
        <v>0.81274131274131278</v>
      </c>
      <c r="L26" s="14">
        <f t="shared" si="5"/>
        <v>0.78802992518703241</v>
      </c>
      <c r="M26" s="14">
        <f>M23/M18</f>
        <v>0.78620689655172415</v>
      </c>
      <c r="N26" s="14">
        <f>N23/N18</f>
        <v>0.8012048192771084</v>
      </c>
      <c r="O26" s="14">
        <f>O23/O18</f>
        <v>0.77625570776255703</v>
      </c>
      <c r="P26" s="14">
        <f>P23/P18</f>
        <v>0.72524407252440726</v>
      </c>
      <c r="Q26" s="14">
        <f t="shared" ref="Q26:Y26" si="6">Q23/Q18</f>
        <v>0.61189358372456959</v>
      </c>
      <c r="R26" s="14">
        <f t="shared" si="6"/>
        <v>0.51063829787234039</v>
      </c>
      <c r="S26" s="14">
        <f t="shared" si="6"/>
        <v>0.4885964912280702</v>
      </c>
      <c r="T26" s="14">
        <f t="shared" si="6"/>
        <v>0.50333651096282173</v>
      </c>
      <c r="U26" s="14">
        <f t="shared" si="6"/>
        <v>0.43954248366013071</v>
      </c>
      <c r="V26" s="14">
        <f t="shared" si="6"/>
        <v>0.47860262008733623</v>
      </c>
      <c r="W26" s="14">
        <f t="shared" si="6"/>
        <v>0.55222734254992323</v>
      </c>
      <c r="X26" s="14">
        <f t="shared" si="6"/>
        <v>0.4894894894894895</v>
      </c>
      <c r="Y26" s="14">
        <f t="shared" si="6"/>
        <v>0.43641114982578399</v>
      </c>
      <c r="Z26" s="14">
        <f t="shared" ref="Z26:BZ26" si="7">Z23/Z18</f>
        <v>0.35013623978201636</v>
      </c>
      <c r="AA26" s="14">
        <f t="shared" si="7"/>
        <v>0.38374823860967588</v>
      </c>
      <c r="AB26" s="14">
        <f t="shared" si="7"/>
        <v>0.45351925630810092</v>
      </c>
      <c r="AC26" s="14">
        <f t="shared" si="7"/>
        <v>0.45822454308093996</v>
      </c>
      <c r="AD26" s="14">
        <f t="shared" si="7"/>
        <v>0.59830440048445699</v>
      </c>
      <c r="AE26" s="14">
        <f t="shared" si="7"/>
        <v>0.50277896536981614</v>
      </c>
      <c r="AF26" s="14">
        <f t="shared" si="7"/>
        <v>0.63381642512077296</v>
      </c>
      <c r="AG26" s="14">
        <f t="shared" si="7"/>
        <v>0.65837937384898715</v>
      </c>
      <c r="AH26" s="14">
        <f t="shared" si="7"/>
        <v>0.65369261477045904</v>
      </c>
      <c r="AI26" s="14">
        <f t="shared" si="7"/>
        <v>0.65075246497145822</v>
      </c>
      <c r="AJ26" s="14">
        <f t="shared" si="7"/>
        <v>0.67008866075594964</v>
      </c>
      <c r="AK26" s="14">
        <f t="shared" si="7"/>
        <v>0.60742407199100112</v>
      </c>
      <c r="AL26" s="14">
        <f t="shared" si="7"/>
        <v>0.64609630668536699</v>
      </c>
      <c r="AM26" s="14">
        <f t="shared" si="7"/>
        <v>0.50409836065573765</v>
      </c>
      <c r="AN26" s="14">
        <f t="shared" si="7"/>
        <v>0.55423637344846199</v>
      </c>
      <c r="AO26" s="14">
        <f t="shared" si="7"/>
        <v>0.59694189602446479</v>
      </c>
      <c r="AP26" s="14">
        <f t="shared" si="7"/>
        <v>0.67929562433297763</v>
      </c>
      <c r="AQ26" s="14">
        <f t="shared" si="7"/>
        <v>0.70651588583737213</v>
      </c>
      <c r="AR26" s="14">
        <f t="shared" si="7"/>
        <v>0.65688161693936475</v>
      </c>
      <c r="AS26" s="14">
        <f t="shared" si="7"/>
        <v>0.59765395894428153</v>
      </c>
      <c r="AT26" s="14">
        <f t="shared" si="7"/>
        <v>0.47970479704797048</v>
      </c>
      <c r="AU26" s="14">
        <f t="shared" si="7"/>
        <v>0.49403836184551581</v>
      </c>
      <c r="AV26" s="14">
        <f t="shared" si="7"/>
        <v>0.51643835616438361</v>
      </c>
      <c r="AW26" s="14">
        <f t="shared" si="7"/>
        <v>0.56061946902654869</v>
      </c>
      <c r="AX26" s="14">
        <f t="shared" si="7"/>
        <v>0.57999999999999996</v>
      </c>
      <c r="AY26" s="14">
        <f t="shared" si="7"/>
        <v>0.58729311265349704</v>
      </c>
      <c r="AZ26" s="14">
        <f t="shared" si="7"/>
        <v>0.46253925527142215</v>
      </c>
      <c r="BA26" s="14">
        <f t="shared" si="7"/>
        <v>0.46739587715607911</v>
      </c>
      <c r="BB26" s="14">
        <f t="shared" si="7"/>
        <v>0.39836617011052378</v>
      </c>
      <c r="BC26" s="14">
        <f t="shared" si="7"/>
        <v>0.38197602315006202</v>
      </c>
      <c r="BD26" s="14">
        <f t="shared" si="7"/>
        <v>0.30665332666333167</v>
      </c>
      <c r="BE26" s="14">
        <f t="shared" si="7"/>
        <v>0.29813036887316829</v>
      </c>
      <c r="BF26" s="14">
        <f t="shared" si="7"/>
        <v>0.32171893147502906</v>
      </c>
      <c r="BG26" s="14">
        <f t="shared" si="7"/>
        <v>0.34847645429362883</v>
      </c>
      <c r="BH26" s="14">
        <f t="shared" si="7"/>
        <v>0.35471139615194869</v>
      </c>
      <c r="BI26" s="14">
        <f t="shared" si="7"/>
        <v>0.30697901415324547</v>
      </c>
      <c r="BJ26" s="14">
        <f t="shared" si="7"/>
        <v>0.31683605832965089</v>
      </c>
      <c r="BK26" s="14">
        <f t="shared" si="7"/>
        <v>0.319854611540209</v>
      </c>
      <c r="BL26" s="14">
        <f t="shared" si="7"/>
        <v>0.27621483375959077</v>
      </c>
      <c r="BM26" s="14">
        <f t="shared" si="7"/>
        <v>0.29400386847195359</v>
      </c>
      <c r="BN26" s="14">
        <f t="shared" si="7"/>
        <v>0.34629768137621542</v>
      </c>
      <c r="BO26" s="14">
        <f t="shared" si="7"/>
        <v>0.32815198618307428</v>
      </c>
      <c r="BP26" s="14">
        <f t="shared" si="7"/>
        <v>0.28035538005923</v>
      </c>
      <c r="BQ26" s="14">
        <f t="shared" si="7"/>
        <v>0.25532696546656869</v>
      </c>
      <c r="BR26" s="14">
        <f t="shared" si="7"/>
        <v>0.25537726186411747</v>
      </c>
      <c r="BS26" s="14">
        <f t="shared" si="7"/>
        <v>0.24393486208042539</v>
      </c>
      <c r="BT26" s="14">
        <f t="shared" si="7"/>
        <v>0.33190993788819878</v>
      </c>
      <c r="BU26" s="14">
        <f t="shared" si="7"/>
        <v>0.21338028169014084</v>
      </c>
      <c r="BV26" s="14">
        <f t="shared" si="7"/>
        <v>0.1464835622138993</v>
      </c>
      <c r="BW26" s="14">
        <f t="shared" si="7"/>
        <v>0.21412900394910048</v>
      </c>
      <c r="BX26" s="14">
        <f t="shared" si="7"/>
        <v>0.24963017751479291</v>
      </c>
      <c r="BY26" s="14">
        <f t="shared" si="7"/>
        <v>0.28733944954128443</v>
      </c>
      <c r="BZ26" s="14">
        <f t="shared" si="7"/>
        <v>0.37427353738860908</v>
      </c>
    </row>
    <row r="27" spans="1:78" s="49" customFormat="1" ht="20.25" x14ac:dyDescent="0.15">
      <c r="A27" s="237"/>
      <c r="B27" s="14" t="s">
        <v>27</v>
      </c>
      <c r="C27" s="238"/>
      <c r="D27" s="165"/>
      <c r="E27" s="14"/>
      <c r="F27" s="14"/>
      <c r="G27" s="71">
        <v>0</v>
      </c>
      <c r="H27" s="71">
        <f t="shared" ref="H27:AA27" si="8">H25/H22</f>
        <v>0</v>
      </c>
      <c r="I27" s="71">
        <f t="shared" si="8"/>
        <v>0</v>
      </c>
      <c r="J27" s="71">
        <f t="shared" si="8"/>
        <v>0</v>
      </c>
      <c r="K27" s="71">
        <f t="shared" si="8"/>
        <v>0</v>
      </c>
      <c r="L27" s="71">
        <f t="shared" si="8"/>
        <v>0</v>
      </c>
      <c r="M27" s="71">
        <f t="shared" si="8"/>
        <v>0</v>
      </c>
      <c r="N27" s="71">
        <f t="shared" si="8"/>
        <v>0</v>
      </c>
      <c r="O27" s="71">
        <f t="shared" si="8"/>
        <v>0</v>
      </c>
      <c r="P27" s="71">
        <f t="shared" si="8"/>
        <v>0</v>
      </c>
      <c r="Q27" s="71">
        <f t="shared" si="8"/>
        <v>0.17308480131093815</v>
      </c>
      <c r="R27" s="71">
        <f t="shared" si="8"/>
        <v>0.16153017793959284</v>
      </c>
      <c r="S27" s="71">
        <f t="shared" si="8"/>
        <v>0.67437944524960414</v>
      </c>
      <c r="T27" s="71">
        <f t="shared" si="8"/>
        <v>0.15756827958782138</v>
      </c>
      <c r="U27" s="71">
        <f t="shared" si="8"/>
        <v>0.18046921997192703</v>
      </c>
      <c r="V27" s="71">
        <f t="shared" si="8"/>
        <v>0</v>
      </c>
      <c r="W27" s="71">
        <f t="shared" si="8"/>
        <v>0.51455364754597488</v>
      </c>
      <c r="X27" s="71">
        <f t="shared" si="8"/>
        <v>0.52762730227518961</v>
      </c>
      <c r="Y27" s="71">
        <f t="shared" si="8"/>
        <v>0.60392312503006684</v>
      </c>
      <c r="Z27" s="71">
        <f t="shared" si="8"/>
        <v>0</v>
      </c>
      <c r="AA27" s="71">
        <f t="shared" si="8"/>
        <v>0.47724829810103908</v>
      </c>
      <c r="AB27" s="71">
        <f t="shared" ref="AB27:BZ27" si="9">AB25/AB22</f>
        <v>0</v>
      </c>
      <c r="AC27" s="71">
        <f t="shared" si="9"/>
        <v>0</v>
      </c>
      <c r="AD27" s="71">
        <f t="shared" si="9"/>
        <v>0</v>
      </c>
      <c r="AE27" s="71">
        <f t="shared" si="9"/>
        <v>0</v>
      </c>
      <c r="AF27" s="71">
        <f t="shared" si="9"/>
        <v>0.28628555848404985</v>
      </c>
      <c r="AG27" s="71">
        <f t="shared" si="9"/>
        <v>0</v>
      </c>
      <c r="AH27" s="71">
        <f t="shared" si="9"/>
        <v>0</v>
      </c>
      <c r="AI27" s="71">
        <f t="shared" si="9"/>
        <v>0.25102489453983723</v>
      </c>
      <c r="AJ27" s="71">
        <f t="shared" si="9"/>
        <v>0.40688575899843504</v>
      </c>
      <c r="AK27" s="71">
        <f t="shared" si="9"/>
        <v>0.24846978970971459</v>
      </c>
      <c r="AL27" s="71">
        <f t="shared" si="9"/>
        <v>0.79004733057940812</v>
      </c>
      <c r="AM27" s="71">
        <f t="shared" si="9"/>
        <v>0.26396613264713203</v>
      </c>
      <c r="AN27" s="71">
        <f t="shared" si="9"/>
        <v>0.29107018635814447</v>
      </c>
      <c r="AO27" s="71">
        <f t="shared" si="9"/>
        <v>0.3168829220730518</v>
      </c>
      <c r="AP27" s="71">
        <f t="shared" si="9"/>
        <v>0.39855419379548068</v>
      </c>
      <c r="AQ27" s="71">
        <f t="shared" si="9"/>
        <v>0.63948042215699741</v>
      </c>
      <c r="AR27" s="71">
        <f t="shared" si="9"/>
        <v>0.20690246201687051</v>
      </c>
      <c r="AS27" s="71">
        <f t="shared" si="9"/>
        <v>0</v>
      </c>
      <c r="AT27" s="71">
        <f t="shared" si="9"/>
        <v>0</v>
      </c>
      <c r="AU27" s="71">
        <f t="shared" si="9"/>
        <v>0</v>
      </c>
      <c r="AV27" s="71">
        <f t="shared" si="9"/>
        <v>0.36397088232941366</v>
      </c>
      <c r="AW27" s="71">
        <f t="shared" si="9"/>
        <v>0.45305781941859719</v>
      </c>
      <c r="AX27" s="71">
        <f t="shared" si="9"/>
        <v>1.0476128697457188</v>
      </c>
      <c r="AY27" s="71">
        <f t="shared" si="9"/>
        <v>0</v>
      </c>
      <c r="AZ27" s="71">
        <f t="shared" si="9"/>
        <v>1.2652937153279125</v>
      </c>
      <c r="BA27" s="71">
        <f t="shared" si="9"/>
        <v>0</v>
      </c>
      <c r="BB27" s="71">
        <f t="shared" si="9"/>
        <v>0</v>
      </c>
      <c r="BC27" s="71">
        <f t="shared" si="9"/>
        <v>0.6395382845555404</v>
      </c>
      <c r="BD27" s="71">
        <f t="shared" si="9"/>
        <v>0.43926909780885293</v>
      </c>
      <c r="BE27" s="71">
        <f t="shared" si="9"/>
        <v>0</v>
      </c>
      <c r="BF27" s="71">
        <f t="shared" si="9"/>
        <v>0.39464818558090287</v>
      </c>
      <c r="BG27" s="71">
        <f t="shared" si="9"/>
        <v>0</v>
      </c>
      <c r="BH27" s="71">
        <f t="shared" si="9"/>
        <v>1.3287213740458015</v>
      </c>
      <c r="BI27" s="71">
        <f t="shared" si="9"/>
        <v>0.42281711283462597</v>
      </c>
      <c r="BJ27" s="71">
        <f t="shared" si="9"/>
        <v>2.1048690696561909</v>
      </c>
      <c r="BK27" s="71">
        <f t="shared" si="9"/>
        <v>0.80145199445305493</v>
      </c>
      <c r="BL27" s="71">
        <f t="shared" si="9"/>
        <v>0</v>
      </c>
      <c r="BM27" s="71">
        <f t="shared" si="9"/>
        <v>0.95655558059031975</v>
      </c>
      <c r="BN27" s="71">
        <f t="shared" si="9"/>
        <v>0.83679894937113808</v>
      </c>
      <c r="BO27" s="71">
        <f t="shared" si="9"/>
        <v>0.56130532987223136</v>
      </c>
      <c r="BP27" s="71">
        <f t="shared" si="9"/>
        <v>0.14108162579778299</v>
      </c>
      <c r="BQ27" s="71">
        <f t="shared" si="9"/>
        <v>0.33157437172721943</v>
      </c>
      <c r="BR27" s="71">
        <f t="shared" si="9"/>
        <v>0.33042532186247053</v>
      </c>
      <c r="BS27" s="71">
        <f t="shared" si="9"/>
        <v>0.33075185543723784</v>
      </c>
      <c r="BT27" s="71">
        <f t="shared" si="9"/>
        <v>0.46048018798203555</v>
      </c>
      <c r="BU27" s="71">
        <f t="shared" si="9"/>
        <v>0.74572333289614201</v>
      </c>
      <c r="BV27" s="71">
        <f t="shared" si="9"/>
        <v>0.91650832681345706</v>
      </c>
      <c r="BW27" s="71">
        <f t="shared" si="9"/>
        <v>1.4053388387844545</v>
      </c>
      <c r="BX27" s="71">
        <f t="shared" si="9"/>
        <v>0.42344435837851796</v>
      </c>
      <c r="BY27" s="71">
        <f t="shared" si="9"/>
        <v>0</v>
      </c>
      <c r="BZ27" s="71">
        <f t="shared" si="9"/>
        <v>2.7063382762706977E-3</v>
      </c>
    </row>
    <row r="28" spans="1:78" ht="20.25" x14ac:dyDescent="0.15">
      <c r="A28" s="237"/>
      <c r="B28" s="28" t="s">
        <v>28</v>
      </c>
      <c r="C28" s="238" t="s">
        <v>29</v>
      </c>
      <c r="D28" s="165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69"/>
      <c r="AC28" s="76"/>
      <c r="AD28" s="76"/>
      <c r="AE28" s="76"/>
      <c r="AF28" s="76"/>
      <c r="AG28" s="85"/>
      <c r="AH28" s="85"/>
      <c r="AI28" s="85"/>
      <c r="AJ28" s="85"/>
      <c r="AK28" s="85"/>
      <c r="AL28" s="104"/>
      <c r="AM28" s="104"/>
      <c r="AN28" s="106"/>
      <c r="AO28" s="106"/>
      <c r="AP28" s="106"/>
      <c r="AQ28" s="106"/>
      <c r="AR28" s="106"/>
      <c r="AS28" s="106"/>
      <c r="AT28" s="106"/>
      <c r="AU28" s="121"/>
      <c r="AV28" s="121"/>
      <c r="AW28" s="121"/>
      <c r="AX28" s="121"/>
      <c r="AY28" s="121"/>
      <c r="AZ28" s="132"/>
      <c r="BA28" s="132"/>
      <c r="BB28" s="132"/>
      <c r="BC28" s="139"/>
      <c r="BD28" s="139"/>
      <c r="BE28" s="132"/>
      <c r="BF28" s="132"/>
      <c r="BG28" s="132"/>
      <c r="BH28" s="132"/>
      <c r="BI28" s="149"/>
      <c r="BJ28" s="149"/>
      <c r="BK28" s="149"/>
      <c r="BL28" s="149"/>
      <c r="BM28" s="149"/>
      <c r="BN28" s="149">
        <v>129.66</v>
      </c>
      <c r="BO28" s="149">
        <v>288.31</v>
      </c>
      <c r="BP28" s="166">
        <v>278.58</v>
      </c>
      <c r="BQ28" s="168">
        <v>282.94</v>
      </c>
      <c r="BR28" s="171">
        <v>289.52999999999997</v>
      </c>
      <c r="BS28" s="172">
        <v>286.70999999999998</v>
      </c>
      <c r="BT28" s="175">
        <v>201.47</v>
      </c>
      <c r="BU28" s="177">
        <v>2.5</v>
      </c>
      <c r="BV28" s="177">
        <v>0</v>
      </c>
      <c r="BW28" s="180"/>
      <c r="BX28" s="180"/>
      <c r="BY28" s="184"/>
      <c r="BZ28" s="184"/>
    </row>
    <row r="29" spans="1:78" ht="20.25" x14ac:dyDescent="0.15">
      <c r="A29" s="237"/>
      <c r="B29" s="162" t="s">
        <v>84</v>
      </c>
      <c r="C29" s="238"/>
      <c r="D29" s="165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  <c r="AK29" s="162"/>
      <c r="AL29" s="162"/>
      <c r="AM29" s="162"/>
      <c r="AN29" s="162"/>
      <c r="AO29" s="162"/>
      <c r="AP29" s="162"/>
      <c r="AQ29" s="162"/>
      <c r="AR29" s="162"/>
      <c r="AS29" s="162"/>
      <c r="AT29" s="162"/>
      <c r="AU29" s="162"/>
      <c r="AV29" s="162"/>
      <c r="AW29" s="162"/>
      <c r="AX29" s="162"/>
      <c r="AY29" s="162"/>
      <c r="AZ29" s="162"/>
      <c r="BA29" s="162"/>
      <c r="BB29" s="162"/>
      <c r="BC29" s="162"/>
      <c r="BD29" s="162"/>
      <c r="BE29" s="162"/>
      <c r="BF29" s="162"/>
      <c r="BG29" s="162"/>
      <c r="BH29" s="162"/>
      <c r="BI29" s="162"/>
      <c r="BJ29" s="162"/>
      <c r="BK29" s="162"/>
      <c r="BL29" s="162"/>
      <c r="BM29" s="162"/>
      <c r="BN29" s="162">
        <v>100</v>
      </c>
      <c r="BO29" s="162">
        <v>196</v>
      </c>
      <c r="BP29" s="166">
        <v>183</v>
      </c>
      <c r="BQ29" s="168">
        <v>200</v>
      </c>
      <c r="BR29" s="171">
        <v>189</v>
      </c>
      <c r="BS29" s="172">
        <v>202</v>
      </c>
      <c r="BT29" s="175">
        <v>118</v>
      </c>
      <c r="BU29" s="177">
        <v>2</v>
      </c>
      <c r="BV29" s="177">
        <v>0</v>
      </c>
      <c r="BW29" s="180"/>
      <c r="BX29" s="180"/>
      <c r="BY29" s="184"/>
      <c r="BZ29" s="184"/>
    </row>
    <row r="30" spans="1:78" s="49" customFormat="1" ht="20.25" x14ac:dyDescent="0.15">
      <c r="A30" s="237"/>
      <c r="B30" s="14" t="s">
        <v>30</v>
      </c>
      <c r="C30" s="238"/>
      <c r="D30" s="165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>
        <v>2.1899999999999999E-2</v>
      </c>
      <c r="BO30" s="14">
        <v>3.5900000000000001E-2</v>
      </c>
      <c r="BP30" s="14">
        <v>3.5900000000000001E-2</v>
      </c>
      <c r="BQ30" s="14">
        <v>3.5799999999999998E-2</v>
      </c>
      <c r="BR30" s="14">
        <v>0.1081</v>
      </c>
      <c r="BS30" s="14">
        <v>0.1065</v>
      </c>
      <c r="BT30" s="14">
        <v>0.113</v>
      </c>
      <c r="BU30" s="14">
        <v>1.8200000000000001E-2</v>
      </c>
      <c r="BV30" s="14">
        <v>0</v>
      </c>
      <c r="BW30" s="180"/>
      <c r="BX30" s="180"/>
      <c r="BY30" s="184"/>
      <c r="BZ30" s="184"/>
    </row>
    <row r="31" spans="1:78" ht="20.25" x14ac:dyDescent="0.15">
      <c r="A31" s="237"/>
      <c r="B31" s="171" t="s">
        <v>87</v>
      </c>
      <c r="C31" s="238"/>
      <c r="D31" s="165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69"/>
      <c r="AC31" s="76"/>
      <c r="AD31" s="76"/>
      <c r="AE31" s="76"/>
      <c r="AF31" s="76"/>
      <c r="AG31" s="85"/>
      <c r="AH31" s="85"/>
      <c r="AI31" s="85"/>
      <c r="AJ31" s="85"/>
      <c r="AK31" s="85"/>
      <c r="AL31" s="85"/>
      <c r="AM31" s="85"/>
      <c r="AN31" s="106"/>
      <c r="AO31" s="106"/>
      <c r="AP31" s="106"/>
      <c r="AQ31" s="106"/>
      <c r="AR31" s="106"/>
      <c r="AS31" s="106"/>
      <c r="AT31" s="106"/>
      <c r="AU31" s="121"/>
      <c r="AV31" s="121"/>
      <c r="AW31" s="121"/>
      <c r="AX31" s="121"/>
      <c r="AY31" s="121"/>
      <c r="AZ31" s="132"/>
      <c r="BA31" s="132"/>
      <c r="BB31" s="132"/>
      <c r="BC31" s="132"/>
      <c r="BD31" s="132"/>
      <c r="BE31" s="132"/>
      <c r="BF31" s="132"/>
      <c r="BG31" s="132"/>
      <c r="BH31" s="132"/>
      <c r="BI31" s="149"/>
      <c r="BJ31" s="149"/>
      <c r="BK31" s="149"/>
      <c r="BL31" s="149"/>
      <c r="BM31" s="149"/>
      <c r="BN31" s="149">
        <v>0</v>
      </c>
      <c r="BO31" s="149">
        <v>258</v>
      </c>
      <c r="BP31" s="166">
        <v>0</v>
      </c>
      <c r="BQ31" s="168">
        <v>0</v>
      </c>
      <c r="BR31" s="171">
        <v>134</v>
      </c>
      <c r="BS31" s="172">
        <v>0</v>
      </c>
      <c r="BT31" s="175">
        <v>0</v>
      </c>
      <c r="BU31" s="177">
        <v>0</v>
      </c>
      <c r="BV31" s="177">
        <v>0</v>
      </c>
      <c r="BW31" s="180"/>
      <c r="BX31" s="180"/>
      <c r="BY31" s="184"/>
      <c r="BZ31" s="184"/>
    </row>
    <row r="32" spans="1:78" s="49" customFormat="1" ht="21.75" customHeight="1" x14ac:dyDescent="0.15">
      <c r="A32" s="237"/>
      <c r="B32" s="14" t="s">
        <v>85</v>
      </c>
      <c r="C32" s="238"/>
      <c r="D32" s="165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>
        <f t="shared" ref="BN32:BS32" si="10">BN29/BN18</f>
        <v>3.7397157816005985E-2</v>
      </c>
      <c r="BO32" s="14">
        <f t="shared" si="10"/>
        <v>6.7702936096718486E-2</v>
      </c>
      <c r="BP32" s="14">
        <f t="shared" si="10"/>
        <v>6.0217176702862786E-2</v>
      </c>
      <c r="BQ32" s="14">
        <f t="shared" si="10"/>
        <v>7.3475385745775168E-2</v>
      </c>
      <c r="BR32" s="14">
        <f t="shared" si="10"/>
        <v>6.452714236940936E-2</v>
      </c>
      <c r="BS32" s="14">
        <f t="shared" si="10"/>
        <v>6.7131937520771026E-2</v>
      </c>
      <c r="BT32" s="14">
        <f>BT29/BT18</f>
        <v>4.5807453416149072E-2</v>
      </c>
      <c r="BU32" s="14">
        <f>BU29/BU18</f>
        <v>7.0422535211267609E-4</v>
      </c>
      <c r="BV32" s="14">
        <v>0</v>
      </c>
      <c r="BW32" s="180"/>
      <c r="BX32" s="180"/>
      <c r="BY32" s="184"/>
      <c r="BZ32" s="184"/>
    </row>
    <row r="33" spans="1:78" ht="20.25" x14ac:dyDescent="0.15">
      <c r="A33" s="237"/>
      <c r="B33" s="28" t="s">
        <v>32</v>
      </c>
      <c r="C33" s="238"/>
      <c r="D33" s="165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69"/>
      <c r="AC33" s="76"/>
      <c r="AD33" s="76"/>
      <c r="AE33" s="76"/>
      <c r="AF33" s="76"/>
      <c r="AG33" s="85"/>
      <c r="AH33" s="85"/>
      <c r="AI33" s="85"/>
      <c r="AJ33" s="85"/>
      <c r="AK33" s="85"/>
      <c r="AL33" s="85"/>
      <c r="AM33" s="85"/>
      <c r="AN33" s="106"/>
      <c r="AO33" s="106"/>
      <c r="AP33" s="106"/>
      <c r="AQ33" s="106"/>
      <c r="AR33" s="106"/>
      <c r="AS33" s="106"/>
      <c r="AT33" s="106"/>
      <c r="AU33" s="121"/>
      <c r="AV33" s="121"/>
      <c r="AW33" s="121"/>
      <c r="AX33" s="121"/>
      <c r="AY33" s="121"/>
      <c r="AZ33" s="132"/>
      <c r="BA33" s="132"/>
      <c r="BB33" s="132"/>
      <c r="BC33" s="132"/>
      <c r="BD33" s="132"/>
      <c r="BE33" s="132"/>
      <c r="BF33" s="132"/>
      <c r="BG33" s="132"/>
      <c r="BH33" s="132"/>
      <c r="BI33" s="149"/>
      <c r="BJ33" s="149"/>
      <c r="BK33" s="149"/>
      <c r="BL33" s="149"/>
      <c r="BM33" s="149"/>
      <c r="BN33" s="149">
        <f t="shared" ref="BN33:BS33" si="11">BN31/BN28</f>
        <v>0</v>
      </c>
      <c r="BO33" s="71">
        <f t="shared" si="11"/>
        <v>0.89487010509521003</v>
      </c>
      <c r="BP33" s="71">
        <f t="shared" si="11"/>
        <v>0</v>
      </c>
      <c r="BQ33" s="71">
        <f t="shared" si="11"/>
        <v>0</v>
      </c>
      <c r="BR33" s="71">
        <f t="shared" si="11"/>
        <v>0.46281905156633169</v>
      </c>
      <c r="BS33" s="71">
        <f t="shared" si="11"/>
        <v>0</v>
      </c>
      <c r="BT33" s="71">
        <f>BT31/BT28</f>
        <v>0</v>
      </c>
      <c r="BU33" s="71">
        <f>BU31/BU28</f>
        <v>0</v>
      </c>
      <c r="BV33" s="71">
        <v>0</v>
      </c>
      <c r="BW33" s="180"/>
      <c r="BX33" s="180"/>
      <c r="BY33" s="184"/>
      <c r="BZ33" s="184"/>
    </row>
    <row r="34" spans="1:78" ht="21.75" hidden="1" customHeight="1" x14ac:dyDescent="0.15">
      <c r="A34" s="226" t="s">
        <v>33</v>
      </c>
      <c r="B34" s="27" t="s">
        <v>34</v>
      </c>
      <c r="C34" s="227" t="s">
        <v>2</v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68"/>
      <c r="AC34" s="75"/>
      <c r="AD34" s="75"/>
      <c r="AE34" s="75"/>
      <c r="AF34" s="75"/>
      <c r="AG34" s="84"/>
      <c r="AH34" s="84"/>
      <c r="AI34" s="84"/>
      <c r="AJ34" s="84"/>
      <c r="AK34" s="84"/>
      <c r="AL34" s="84"/>
      <c r="AM34" s="84"/>
      <c r="AN34" s="107"/>
      <c r="AO34" s="107"/>
      <c r="AP34" s="107"/>
      <c r="AQ34" s="107"/>
      <c r="AR34" s="107"/>
      <c r="AS34" s="107"/>
      <c r="AT34" s="107"/>
      <c r="AU34" s="120"/>
      <c r="AV34" s="120"/>
      <c r="AW34" s="120"/>
      <c r="AX34" s="120"/>
      <c r="AY34" s="120"/>
      <c r="AZ34" s="131"/>
      <c r="BA34" s="131"/>
      <c r="BB34" s="131"/>
      <c r="BC34" s="131"/>
      <c r="BD34" s="131"/>
      <c r="BE34" s="131"/>
      <c r="BF34" s="131"/>
      <c r="BG34" s="131"/>
      <c r="BH34" s="131"/>
      <c r="BI34" s="148"/>
      <c r="BJ34" s="148"/>
      <c r="BK34" s="148"/>
      <c r="BL34" s="148"/>
      <c r="BM34" s="148"/>
      <c r="BN34" s="148"/>
      <c r="BO34" s="148"/>
      <c r="BP34" s="165"/>
      <c r="BQ34" s="165"/>
      <c r="BR34" s="165"/>
      <c r="BS34" s="165"/>
      <c r="BT34" s="165"/>
      <c r="BU34" s="11"/>
      <c r="BV34" s="11"/>
      <c r="BW34" s="181"/>
      <c r="BX34" s="181"/>
      <c r="BY34" s="185"/>
      <c r="BZ34" s="185"/>
    </row>
    <row r="35" spans="1:78" ht="20.25" hidden="1" x14ac:dyDescent="0.15">
      <c r="A35" s="226"/>
      <c r="B35" s="27" t="s">
        <v>35</v>
      </c>
      <c r="C35" s="227"/>
      <c r="D35" s="27"/>
      <c r="E35" s="27"/>
      <c r="F35" s="27"/>
      <c r="G35" s="21"/>
      <c r="H35" s="27"/>
      <c r="I35" s="27"/>
      <c r="J35" s="27"/>
      <c r="K35" s="27"/>
      <c r="L35" s="27"/>
      <c r="M35" s="27"/>
      <c r="N35" s="27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6"/>
      <c r="AB35" s="68"/>
      <c r="AC35" s="75"/>
      <c r="AD35" s="75"/>
      <c r="AE35" s="75"/>
      <c r="AF35" s="75"/>
      <c r="AG35" s="84"/>
      <c r="AH35" s="84"/>
      <c r="AI35" s="21"/>
      <c r="AJ35" s="84"/>
      <c r="AK35" s="84"/>
      <c r="AL35" s="84"/>
      <c r="AM35" s="84"/>
      <c r="AN35" s="107"/>
      <c r="AO35" s="107"/>
      <c r="AP35" s="21"/>
      <c r="AQ35" s="107"/>
      <c r="AR35" s="107"/>
      <c r="AS35" s="107"/>
      <c r="AT35" s="107"/>
      <c r="AU35" s="21"/>
      <c r="AV35" s="120"/>
      <c r="AW35" s="120"/>
      <c r="AX35" s="120"/>
      <c r="AY35" s="120"/>
      <c r="AZ35" s="131"/>
      <c r="BA35" s="131"/>
      <c r="BB35" s="131"/>
      <c r="BC35" s="131"/>
      <c r="BD35" s="21"/>
      <c r="BE35" s="131"/>
      <c r="BF35" s="131"/>
      <c r="BG35" s="131"/>
      <c r="BH35" s="131"/>
      <c r="BI35" s="148"/>
      <c r="BJ35" s="148"/>
      <c r="BK35" s="21"/>
      <c r="BL35" s="148"/>
      <c r="BM35" s="148"/>
      <c r="BN35" s="148"/>
      <c r="BO35" s="148"/>
      <c r="BP35" s="165"/>
      <c r="BQ35" s="165"/>
      <c r="BR35" s="21"/>
      <c r="BS35" s="165"/>
      <c r="BT35" s="165"/>
      <c r="BU35" s="178"/>
      <c r="BV35" s="163"/>
      <c r="BW35" s="181"/>
      <c r="BX35" s="181"/>
      <c r="BY35" s="21"/>
      <c r="BZ35" s="185"/>
    </row>
    <row r="36" spans="1:78" ht="20.25" hidden="1" x14ac:dyDescent="0.35">
      <c r="A36" s="226"/>
      <c r="B36" s="27" t="s">
        <v>36</v>
      </c>
      <c r="C36" s="2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30"/>
      <c r="O36" s="40"/>
      <c r="P36" s="40"/>
      <c r="Q36" s="40"/>
      <c r="R36" s="40"/>
      <c r="S36" s="40"/>
      <c r="T36" s="40"/>
      <c r="U36" s="30"/>
      <c r="V36" s="40"/>
      <c r="W36" s="40"/>
      <c r="X36" s="40"/>
      <c r="Y36" s="40"/>
      <c r="Z36" s="40"/>
      <c r="AA36" s="40"/>
      <c r="AB36" s="30"/>
      <c r="AC36" s="75"/>
      <c r="AD36" s="75"/>
      <c r="AE36" s="84"/>
      <c r="AF36" s="84"/>
      <c r="AG36" s="84"/>
      <c r="AH36" s="84"/>
      <c r="AI36" s="84"/>
      <c r="AJ36" s="84"/>
      <c r="AK36" s="84"/>
      <c r="AL36" s="84"/>
      <c r="AM36" s="84"/>
      <c r="AN36" s="107"/>
      <c r="AO36" s="107"/>
      <c r="AP36" s="107"/>
      <c r="AQ36" s="107"/>
      <c r="AR36" s="107"/>
      <c r="AS36" s="107"/>
      <c r="AT36" s="107"/>
      <c r="AU36" s="120"/>
      <c r="AV36" s="120"/>
      <c r="AW36" s="120"/>
      <c r="AX36" s="120"/>
      <c r="AY36" s="120"/>
      <c r="AZ36" s="131"/>
      <c r="BA36" s="131"/>
      <c r="BB36" s="131"/>
      <c r="BC36" s="131"/>
      <c r="BD36" s="131"/>
      <c r="BE36" s="131"/>
      <c r="BF36" s="131"/>
      <c r="BG36" s="131"/>
      <c r="BH36" s="131"/>
      <c r="BI36" s="148"/>
      <c r="BJ36" s="148"/>
      <c r="BK36" s="148"/>
      <c r="BL36" s="148"/>
      <c r="BM36" s="148"/>
      <c r="BN36" s="148"/>
      <c r="BO36" s="148"/>
      <c r="BP36" s="165"/>
      <c r="BQ36" s="165"/>
      <c r="BR36" s="165"/>
      <c r="BS36" s="165"/>
      <c r="BT36" s="165"/>
      <c r="BU36" s="178"/>
      <c r="BV36" s="178"/>
      <c r="BW36" s="181"/>
      <c r="BX36" s="181"/>
      <c r="BY36" s="185"/>
      <c r="BZ36" s="185"/>
    </row>
    <row r="37" spans="1:78" ht="49.5" customHeight="1" x14ac:dyDescent="0.35">
      <c r="A37" s="239" t="s">
        <v>38</v>
      </c>
      <c r="B37" s="5" t="s">
        <v>40</v>
      </c>
      <c r="C37" s="228" t="s">
        <v>39</v>
      </c>
      <c r="D37" s="7"/>
      <c r="E37" s="22"/>
      <c r="F37" s="22"/>
      <c r="G37" s="5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>
        <v>7</v>
      </c>
      <c r="W37" s="22">
        <v>7</v>
      </c>
      <c r="X37" s="22">
        <v>4</v>
      </c>
      <c r="Y37" s="22">
        <v>9</v>
      </c>
      <c r="Z37" s="22">
        <v>2</v>
      </c>
      <c r="AA37" s="22">
        <v>5</v>
      </c>
      <c r="AB37" s="22">
        <v>2</v>
      </c>
      <c r="AC37" s="22">
        <v>3</v>
      </c>
      <c r="AD37" s="22">
        <v>4</v>
      </c>
      <c r="AE37" s="22">
        <v>4</v>
      </c>
      <c r="AF37" s="22">
        <v>3</v>
      </c>
      <c r="AG37" s="22">
        <v>4</v>
      </c>
      <c r="AH37" s="22">
        <v>3</v>
      </c>
      <c r="AI37" s="96">
        <v>3</v>
      </c>
      <c r="AJ37" s="97">
        <v>8</v>
      </c>
      <c r="AK37" s="97">
        <v>8</v>
      </c>
      <c r="AL37" s="97">
        <v>10</v>
      </c>
      <c r="AM37" s="97">
        <v>10</v>
      </c>
      <c r="AN37" s="22">
        <v>1</v>
      </c>
      <c r="AO37" s="22">
        <v>1</v>
      </c>
      <c r="AP37" s="96">
        <v>4</v>
      </c>
      <c r="AQ37" s="22">
        <v>2</v>
      </c>
      <c r="AR37" s="22">
        <v>3</v>
      </c>
      <c r="AS37" s="22">
        <v>3</v>
      </c>
      <c r="AT37" s="22">
        <v>4</v>
      </c>
      <c r="AU37" s="96">
        <v>4</v>
      </c>
      <c r="AV37" s="96">
        <v>3</v>
      </c>
      <c r="AW37" s="22">
        <v>4</v>
      </c>
      <c r="AX37" s="22">
        <v>3</v>
      </c>
      <c r="AY37" s="22">
        <v>2</v>
      </c>
      <c r="AZ37" s="22">
        <v>4</v>
      </c>
      <c r="BA37" s="22">
        <v>6</v>
      </c>
      <c r="BB37" s="22">
        <v>4</v>
      </c>
      <c r="BC37" s="97">
        <v>4</v>
      </c>
      <c r="BD37" s="96">
        <v>3</v>
      </c>
      <c r="BE37" s="22">
        <v>5</v>
      </c>
      <c r="BF37" s="22">
        <v>6</v>
      </c>
      <c r="BG37" s="22">
        <v>3</v>
      </c>
      <c r="BH37" s="22">
        <v>4</v>
      </c>
      <c r="BI37" s="97">
        <v>6</v>
      </c>
      <c r="BJ37" s="97">
        <v>3</v>
      </c>
      <c r="BK37" s="96">
        <v>4</v>
      </c>
      <c r="BL37" s="22">
        <v>5</v>
      </c>
      <c r="BM37" s="22">
        <v>8</v>
      </c>
      <c r="BN37" s="22">
        <v>6</v>
      </c>
      <c r="BO37" s="22">
        <v>6</v>
      </c>
      <c r="BP37" s="97">
        <v>4</v>
      </c>
      <c r="BQ37" s="97">
        <v>3</v>
      </c>
      <c r="BR37" s="96">
        <v>2</v>
      </c>
      <c r="BS37" s="22">
        <v>2</v>
      </c>
      <c r="BT37" s="22">
        <v>3</v>
      </c>
      <c r="BU37" s="22">
        <v>2</v>
      </c>
      <c r="BV37" s="22">
        <v>4</v>
      </c>
      <c r="BW37" s="97">
        <v>2</v>
      </c>
      <c r="BX37" s="97">
        <v>4</v>
      </c>
      <c r="BY37" s="96">
        <v>6</v>
      </c>
      <c r="BZ37" s="22">
        <v>4</v>
      </c>
    </row>
    <row r="38" spans="1:78" ht="51.75" customHeight="1" x14ac:dyDescent="0.35">
      <c r="A38" s="240"/>
      <c r="B38" s="5" t="s">
        <v>41</v>
      </c>
      <c r="C38" s="229"/>
      <c r="D38" s="7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>
        <v>5</v>
      </c>
      <c r="W38" s="22">
        <v>4</v>
      </c>
      <c r="X38" s="22">
        <v>4</v>
      </c>
      <c r="Y38" s="22">
        <v>5</v>
      </c>
      <c r="Z38" s="22"/>
      <c r="AA38" s="22">
        <v>4</v>
      </c>
      <c r="AB38" s="22">
        <v>1</v>
      </c>
      <c r="AC38" s="22">
        <v>1</v>
      </c>
      <c r="AD38" s="22">
        <v>2</v>
      </c>
      <c r="AE38" s="22">
        <v>3</v>
      </c>
      <c r="AF38" s="22">
        <v>1</v>
      </c>
      <c r="AG38" s="22">
        <v>3</v>
      </c>
      <c r="AH38" s="22">
        <v>1</v>
      </c>
      <c r="AI38" s="97">
        <v>2</v>
      </c>
      <c r="AJ38" s="97">
        <v>1</v>
      </c>
      <c r="AK38" s="97">
        <v>1</v>
      </c>
      <c r="AL38" s="97">
        <v>2</v>
      </c>
      <c r="AM38" s="97">
        <v>3</v>
      </c>
      <c r="AN38" s="22">
        <v>1</v>
      </c>
      <c r="AO38" s="22">
        <v>1</v>
      </c>
      <c r="AP38" s="22">
        <v>2</v>
      </c>
      <c r="AQ38" s="22">
        <v>2</v>
      </c>
      <c r="AR38" s="22">
        <v>3</v>
      </c>
      <c r="AS38" s="22"/>
      <c r="AT38" s="22">
        <v>2</v>
      </c>
      <c r="AU38" s="22">
        <v>3</v>
      </c>
      <c r="AV38" s="22">
        <v>2</v>
      </c>
      <c r="AW38" s="22">
        <v>2</v>
      </c>
      <c r="AX38" s="22">
        <v>1</v>
      </c>
      <c r="AY38" s="22">
        <v>2</v>
      </c>
      <c r="AZ38" s="22">
        <v>4</v>
      </c>
      <c r="BA38" s="22">
        <v>2</v>
      </c>
      <c r="BB38" s="22">
        <v>2</v>
      </c>
      <c r="BC38" s="22">
        <v>2</v>
      </c>
      <c r="BD38" s="22">
        <v>3</v>
      </c>
      <c r="BE38" s="22">
        <v>1</v>
      </c>
      <c r="BF38" s="22">
        <v>4</v>
      </c>
      <c r="BG38" s="22">
        <v>2</v>
      </c>
      <c r="BH38" s="22">
        <v>4</v>
      </c>
      <c r="BI38" s="22">
        <v>5</v>
      </c>
      <c r="BJ38" s="22">
        <v>2</v>
      </c>
      <c r="BK38" s="22">
        <v>1</v>
      </c>
      <c r="BL38" s="22">
        <v>3</v>
      </c>
      <c r="BM38" s="22">
        <v>3</v>
      </c>
      <c r="BN38" s="22">
        <v>4</v>
      </c>
      <c r="BO38" s="22">
        <v>4</v>
      </c>
      <c r="BP38" s="22">
        <v>3</v>
      </c>
      <c r="BQ38" s="22">
        <v>2</v>
      </c>
      <c r="BR38" s="22">
        <v>2</v>
      </c>
      <c r="BS38" s="22">
        <v>1</v>
      </c>
      <c r="BT38" s="22">
        <v>2</v>
      </c>
      <c r="BU38" s="22">
        <v>1</v>
      </c>
      <c r="BV38" s="22">
        <v>2</v>
      </c>
      <c r="BW38" s="22">
        <v>2</v>
      </c>
      <c r="BX38" s="22">
        <v>2</v>
      </c>
      <c r="BY38" s="22">
        <v>1</v>
      </c>
      <c r="BZ38" s="22">
        <v>3</v>
      </c>
    </row>
    <row r="39" spans="1:78" ht="51.75" customHeight="1" x14ac:dyDescent="0.35">
      <c r="A39" s="240"/>
      <c r="B39" s="5" t="s">
        <v>42</v>
      </c>
      <c r="C39" s="229"/>
      <c r="D39" s="7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>
        <v>4</v>
      </c>
      <c r="W39" s="22">
        <v>3</v>
      </c>
      <c r="X39" s="22">
        <v>1</v>
      </c>
      <c r="Y39" s="22">
        <v>2</v>
      </c>
      <c r="Z39" s="22"/>
      <c r="AA39" s="70">
        <v>1</v>
      </c>
      <c r="AB39" s="22">
        <v>1</v>
      </c>
      <c r="AC39" s="22">
        <v>1</v>
      </c>
      <c r="AD39" s="22">
        <v>2</v>
      </c>
      <c r="AE39" s="22">
        <v>2</v>
      </c>
      <c r="AF39" s="22">
        <v>1</v>
      </c>
      <c r="AG39" s="22">
        <v>2</v>
      </c>
      <c r="AH39" s="22">
        <v>1</v>
      </c>
      <c r="AI39" s="97">
        <v>1</v>
      </c>
      <c r="AJ39" s="97">
        <v>1</v>
      </c>
      <c r="AK39" s="97">
        <v>1</v>
      </c>
      <c r="AL39" s="97">
        <v>2</v>
      </c>
      <c r="AM39" s="97">
        <v>2</v>
      </c>
      <c r="AN39" s="22">
        <v>1</v>
      </c>
      <c r="AO39" s="22">
        <v>1</v>
      </c>
      <c r="AP39" s="22">
        <v>1</v>
      </c>
      <c r="AQ39" s="22">
        <v>1</v>
      </c>
      <c r="AR39" s="22">
        <v>1</v>
      </c>
      <c r="AS39" s="22"/>
      <c r="AT39" s="22">
        <v>2</v>
      </c>
      <c r="AU39" s="22">
        <v>1</v>
      </c>
      <c r="AV39" s="22">
        <v>1</v>
      </c>
      <c r="AW39" s="22">
        <v>1</v>
      </c>
      <c r="AX39" s="22">
        <v>1</v>
      </c>
      <c r="AY39" s="22">
        <v>1</v>
      </c>
      <c r="AZ39" s="22">
        <v>2</v>
      </c>
      <c r="BA39" s="22">
        <v>2</v>
      </c>
      <c r="BB39" s="22">
        <v>2</v>
      </c>
      <c r="BC39" s="22">
        <v>1</v>
      </c>
      <c r="BD39" s="22">
        <v>1</v>
      </c>
      <c r="BE39" s="22">
        <v>1</v>
      </c>
      <c r="BF39" s="22">
        <v>1</v>
      </c>
      <c r="BG39" s="22">
        <v>1</v>
      </c>
      <c r="BH39" s="22">
        <v>1</v>
      </c>
      <c r="BI39" s="22">
        <v>2</v>
      </c>
      <c r="BJ39" s="22">
        <v>2</v>
      </c>
      <c r="BK39" s="22">
        <v>1</v>
      </c>
      <c r="BL39" s="22">
        <v>1</v>
      </c>
      <c r="BM39" s="22">
        <v>3</v>
      </c>
      <c r="BN39" s="22">
        <v>3</v>
      </c>
      <c r="BO39" s="22">
        <v>3</v>
      </c>
      <c r="BP39" s="22">
        <v>1</v>
      </c>
      <c r="BQ39" s="22">
        <v>1</v>
      </c>
      <c r="BR39" s="22">
        <v>2</v>
      </c>
      <c r="BS39" s="22">
        <v>1</v>
      </c>
      <c r="BT39" s="22">
        <v>2</v>
      </c>
      <c r="BU39" s="22">
        <v>1</v>
      </c>
      <c r="BV39" s="22">
        <v>1</v>
      </c>
      <c r="BW39" s="22">
        <v>1</v>
      </c>
      <c r="BX39" s="22">
        <v>1</v>
      </c>
      <c r="BY39" s="22">
        <v>1</v>
      </c>
      <c r="BZ39" s="22">
        <v>1</v>
      </c>
    </row>
    <row r="40" spans="1:78" ht="57" customHeight="1" x14ac:dyDescent="0.35">
      <c r="A40" s="240"/>
      <c r="B40" s="5" t="s">
        <v>43</v>
      </c>
      <c r="C40" s="229"/>
      <c r="D40" s="7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>
        <v>1</v>
      </c>
      <c r="W40" s="22">
        <v>1</v>
      </c>
      <c r="X40" s="22">
        <v>1</v>
      </c>
      <c r="Y40" s="22">
        <v>2</v>
      </c>
      <c r="Z40" s="22"/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97">
        <v>1</v>
      </c>
      <c r="AJ40" s="97">
        <v>1</v>
      </c>
      <c r="AK40" s="97"/>
      <c r="AL40" s="97">
        <v>1</v>
      </c>
      <c r="AM40" s="97">
        <v>2</v>
      </c>
      <c r="AN40" s="22"/>
      <c r="AO40" s="22">
        <v>1</v>
      </c>
      <c r="AP40" s="22">
        <v>1</v>
      </c>
      <c r="AQ40" s="22">
        <v>1</v>
      </c>
      <c r="AR40" s="22">
        <v>1</v>
      </c>
      <c r="AS40" s="22"/>
      <c r="AT40" s="22">
        <v>1</v>
      </c>
      <c r="AU40" s="22">
        <v>1</v>
      </c>
      <c r="AV40" s="22">
        <v>1</v>
      </c>
      <c r="AW40" s="22">
        <v>1</v>
      </c>
      <c r="AX40" s="22">
        <v>1</v>
      </c>
      <c r="AY40" s="22"/>
      <c r="AZ40" s="22">
        <v>1</v>
      </c>
      <c r="BA40" s="22">
        <v>2</v>
      </c>
      <c r="BB40" s="22">
        <v>1</v>
      </c>
      <c r="BC40" s="22"/>
      <c r="BD40" s="22">
        <v>1</v>
      </c>
      <c r="BE40" s="22">
        <v>1</v>
      </c>
      <c r="BF40" s="22">
        <v>1</v>
      </c>
      <c r="BG40" s="22"/>
      <c r="BH40" s="22">
        <v>1</v>
      </c>
      <c r="BI40" s="22">
        <v>1</v>
      </c>
      <c r="BJ40" s="22">
        <v>1</v>
      </c>
      <c r="BK40" s="22">
        <v>1</v>
      </c>
      <c r="BL40" s="22">
        <v>1</v>
      </c>
      <c r="BM40" s="22">
        <v>2</v>
      </c>
      <c r="BN40" s="22">
        <v>3</v>
      </c>
      <c r="BO40" s="22">
        <v>3</v>
      </c>
      <c r="BP40" s="22">
        <v>1</v>
      </c>
      <c r="BQ40" s="22">
        <v>1</v>
      </c>
      <c r="BR40" s="22">
        <v>1</v>
      </c>
      <c r="BS40" s="22">
        <v>1</v>
      </c>
      <c r="BT40" s="22">
        <v>1</v>
      </c>
      <c r="BU40" s="22">
        <v>1</v>
      </c>
      <c r="BV40" s="22">
        <v>1</v>
      </c>
      <c r="BW40" s="22">
        <v>1</v>
      </c>
      <c r="BX40" s="22">
        <v>1</v>
      </c>
      <c r="BY40" s="22">
        <v>1</v>
      </c>
      <c r="BZ40" s="22">
        <v>1</v>
      </c>
    </row>
    <row r="41" spans="1:78" ht="52.5" customHeight="1" x14ac:dyDescent="0.35">
      <c r="A41" s="240"/>
      <c r="B41" s="5" t="s">
        <v>44</v>
      </c>
      <c r="C41" s="229"/>
      <c r="D41" s="7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>
        <v>1</v>
      </c>
      <c r="X41" s="22">
        <v>1</v>
      </c>
      <c r="Y41" s="22">
        <v>2</v>
      </c>
      <c r="Z41" s="22"/>
      <c r="AA41" s="22"/>
      <c r="AB41" s="22"/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97">
        <v>1</v>
      </c>
      <c r="AJ41" s="97"/>
      <c r="AK41" s="22"/>
      <c r="AL41" s="97">
        <v>1</v>
      </c>
      <c r="AM41" s="97">
        <v>2</v>
      </c>
      <c r="AN41" s="22"/>
      <c r="AO41" s="22">
        <v>1</v>
      </c>
      <c r="AP41" s="22">
        <v>1</v>
      </c>
      <c r="AQ41" s="22"/>
      <c r="AR41" s="22">
        <v>1</v>
      </c>
      <c r="AS41" s="22"/>
      <c r="AT41" s="22">
        <v>1</v>
      </c>
      <c r="AU41" s="22"/>
      <c r="AV41" s="22">
        <v>1</v>
      </c>
      <c r="AW41" s="22"/>
      <c r="AX41" s="22">
        <v>1</v>
      </c>
      <c r="AY41" s="22"/>
      <c r="AZ41" s="22">
        <v>1</v>
      </c>
      <c r="BA41" s="22">
        <v>1</v>
      </c>
      <c r="BB41" s="22">
        <v>1</v>
      </c>
      <c r="BC41" s="22"/>
      <c r="BD41" s="22">
        <v>1</v>
      </c>
      <c r="BE41" s="22"/>
      <c r="BF41" s="22">
        <v>1</v>
      </c>
      <c r="BG41" s="22"/>
      <c r="BH41" s="22">
        <v>1</v>
      </c>
      <c r="BI41" s="22">
        <v>1</v>
      </c>
      <c r="BJ41" s="22">
        <v>1</v>
      </c>
      <c r="BK41" s="22">
        <v>1</v>
      </c>
      <c r="BL41" s="22">
        <v>1</v>
      </c>
      <c r="BM41" s="22">
        <v>1</v>
      </c>
      <c r="BN41" s="22">
        <v>1</v>
      </c>
      <c r="BO41" s="22">
        <v>2</v>
      </c>
      <c r="BP41" s="22">
        <v>1</v>
      </c>
      <c r="BQ41" s="22">
        <v>1</v>
      </c>
      <c r="BR41" s="22">
        <v>1</v>
      </c>
      <c r="BS41" s="22"/>
      <c r="BT41" s="22">
        <v>1</v>
      </c>
      <c r="BU41" s="22">
        <v>1</v>
      </c>
      <c r="BV41" s="22">
        <v>1</v>
      </c>
      <c r="BW41" s="22">
        <v>1</v>
      </c>
      <c r="BX41" s="22">
        <v>1</v>
      </c>
      <c r="BY41" s="22">
        <v>1</v>
      </c>
      <c r="BZ41" s="22">
        <v>1</v>
      </c>
    </row>
    <row r="42" spans="1:78" ht="54.75" customHeight="1" x14ac:dyDescent="0.35">
      <c r="A42" s="240"/>
      <c r="B42" s="5" t="s">
        <v>69</v>
      </c>
      <c r="C42" s="229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>
        <v>1</v>
      </c>
      <c r="X42" s="22">
        <v>1</v>
      </c>
      <c r="Y42" s="22">
        <v>1</v>
      </c>
      <c r="Z42" s="22"/>
      <c r="AA42" s="22"/>
      <c r="AB42" s="22"/>
      <c r="AC42" s="22"/>
      <c r="AD42" s="22">
        <v>1</v>
      </c>
      <c r="AE42" s="22"/>
      <c r="AF42" s="22">
        <v>1</v>
      </c>
      <c r="AG42" s="22">
        <v>1</v>
      </c>
      <c r="AH42" s="22">
        <v>1</v>
      </c>
      <c r="AI42" s="97"/>
      <c r="AJ42" s="22"/>
      <c r="AK42" s="22"/>
      <c r="AL42" s="97">
        <v>1</v>
      </c>
      <c r="AM42" s="97">
        <v>1</v>
      </c>
      <c r="AN42" s="22"/>
      <c r="AO42" s="22">
        <v>1</v>
      </c>
      <c r="AP42" s="22">
        <v>1</v>
      </c>
      <c r="AQ42" s="22"/>
      <c r="AR42" s="22">
        <v>1</v>
      </c>
      <c r="AS42" s="38"/>
      <c r="AT42" s="22">
        <v>1</v>
      </c>
      <c r="AU42" s="22"/>
      <c r="AV42" s="22">
        <v>1</v>
      </c>
      <c r="AW42" s="22"/>
      <c r="AX42" s="22">
        <v>1</v>
      </c>
      <c r="AY42" s="22"/>
      <c r="AZ42" s="22">
        <v>1</v>
      </c>
      <c r="BA42" s="22">
        <v>1</v>
      </c>
      <c r="BB42" s="22"/>
      <c r="BC42" s="22"/>
      <c r="BD42" s="22"/>
      <c r="BE42" s="22"/>
      <c r="BF42" s="22">
        <v>1</v>
      </c>
      <c r="BG42" s="22"/>
      <c r="BH42" s="22">
        <v>1</v>
      </c>
      <c r="BI42" s="22"/>
      <c r="BJ42" s="22">
        <v>1</v>
      </c>
      <c r="BK42" s="22">
        <v>1</v>
      </c>
      <c r="BL42" s="22">
        <v>1</v>
      </c>
      <c r="BM42" s="22">
        <v>1</v>
      </c>
      <c r="BN42" s="22">
        <v>1</v>
      </c>
      <c r="BO42" s="22">
        <v>1</v>
      </c>
      <c r="BP42" s="22">
        <v>1</v>
      </c>
      <c r="BQ42" s="22">
        <v>1</v>
      </c>
      <c r="BR42" s="22">
        <v>1</v>
      </c>
      <c r="BS42" s="22"/>
      <c r="BT42" s="22">
        <v>1</v>
      </c>
      <c r="BU42" s="22">
        <v>1</v>
      </c>
      <c r="BV42" s="22"/>
      <c r="BW42" s="22">
        <v>1</v>
      </c>
      <c r="BX42" s="22">
        <v>1</v>
      </c>
      <c r="BY42" s="22">
        <v>1</v>
      </c>
      <c r="BZ42" s="22">
        <v>1</v>
      </c>
    </row>
    <row r="43" spans="1:78" ht="51.75" customHeight="1" x14ac:dyDescent="0.35">
      <c r="A43" s="240"/>
      <c r="B43" s="5" t="s">
        <v>70</v>
      </c>
      <c r="C43" s="229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>
        <v>1</v>
      </c>
      <c r="Y43" s="22"/>
      <c r="Z43" s="22"/>
      <c r="AA43" s="22"/>
      <c r="AB43" s="22"/>
      <c r="AC43" s="22"/>
      <c r="AD43" s="22">
        <v>1</v>
      </c>
      <c r="AE43" s="22"/>
      <c r="AF43" s="22"/>
      <c r="AG43" s="22">
        <v>1</v>
      </c>
      <c r="AH43" s="22"/>
      <c r="AI43" s="22"/>
      <c r="AJ43" s="22"/>
      <c r="AK43" s="22"/>
      <c r="AL43" s="97">
        <v>1</v>
      </c>
      <c r="AM43" s="97"/>
      <c r="AN43" s="22"/>
      <c r="AO43" s="22">
        <v>1</v>
      </c>
      <c r="AP43" s="22">
        <v>1</v>
      </c>
      <c r="AQ43" s="22"/>
      <c r="AR43" s="22"/>
      <c r="AS43" s="38"/>
      <c r="AT43" s="38"/>
      <c r="AU43" s="22"/>
      <c r="AV43" s="22">
        <v>1</v>
      </c>
      <c r="AW43" s="22"/>
      <c r="AX43" s="22">
        <v>1</v>
      </c>
      <c r="AY43" s="22"/>
      <c r="AZ43" s="22"/>
      <c r="BA43" s="22"/>
      <c r="BB43" s="22"/>
      <c r="BC43" s="22"/>
      <c r="BD43" s="22"/>
      <c r="BE43" s="22"/>
      <c r="BF43" s="22">
        <v>1</v>
      </c>
      <c r="BG43" s="22"/>
      <c r="BH43" s="22">
        <v>1</v>
      </c>
      <c r="BI43" s="22"/>
      <c r="BJ43" s="22">
        <v>1</v>
      </c>
      <c r="BK43" s="22"/>
      <c r="BL43" s="22">
        <v>1</v>
      </c>
      <c r="BM43" s="22"/>
      <c r="BN43" s="22">
        <v>1</v>
      </c>
      <c r="BO43" s="22">
        <v>1</v>
      </c>
      <c r="BP43" s="22">
        <v>1</v>
      </c>
      <c r="BQ43" s="22"/>
      <c r="BR43" s="22">
        <v>1</v>
      </c>
      <c r="BS43" s="22"/>
      <c r="BT43" s="22">
        <v>1</v>
      </c>
      <c r="BU43" s="22"/>
      <c r="BV43" s="22"/>
      <c r="BW43" s="22">
        <v>1</v>
      </c>
      <c r="BX43" s="22"/>
      <c r="BY43" s="22"/>
      <c r="BZ43" s="22">
        <v>1</v>
      </c>
    </row>
    <row r="44" spans="1:78" ht="56.25" customHeight="1" x14ac:dyDescent="0.35">
      <c r="A44" s="240"/>
      <c r="B44" s="87" t="s">
        <v>71</v>
      </c>
      <c r="C44" s="229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90"/>
      <c r="V44" s="88"/>
      <c r="W44" s="88"/>
      <c r="X44" s="88">
        <v>1</v>
      </c>
      <c r="Y44" s="88"/>
      <c r="Z44" s="88"/>
      <c r="AA44" s="88"/>
      <c r="AB44" s="88"/>
      <c r="AC44" s="88"/>
      <c r="AD44" s="88">
        <v>1</v>
      </c>
      <c r="AE44" s="88"/>
      <c r="AF44" s="88"/>
      <c r="AG44" s="22"/>
      <c r="AH44" s="22"/>
      <c r="AI44" s="22"/>
      <c r="AJ44" s="22"/>
      <c r="AK44" s="22"/>
      <c r="AL44" s="97">
        <v>1</v>
      </c>
      <c r="AM44" s="97"/>
      <c r="AN44" s="22"/>
      <c r="AO44" s="22">
        <v>1</v>
      </c>
      <c r="AP44" s="22">
        <v>1</v>
      </c>
      <c r="AQ44" s="22"/>
      <c r="AR44" s="22"/>
      <c r="AS44" s="38"/>
      <c r="AT44" s="38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>
        <v>1</v>
      </c>
      <c r="BK44" s="22"/>
      <c r="BL44" s="22">
        <v>1</v>
      </c>
      <c r="BM44" s="22"/>
      <c r="BN44" s="22"/>
      <c r="BO44" s="22">
        <v>1</v>
      </c>
      <c r="BP44" s="22">
        <v>1</v>
      </c>
      <c r="BQ44" s="22"/>
      <c r="BR44" s="22">
        <v>1</v>
      </c>
      <c r="BS44" s="22"/>
      <c r="BT44" s="22">
        <v>1</v>
      </c>
      <c r="BU44" s="22"/>
      <c r="BV44" s="22"/>
      <c r="BW44" s="22"/>
      <c r="BX44" s="38"/>
      <c r="BY44" s="22"/>
      <c r="BZ44" s="22"/>
    </row>
    <row r="45" spans="1:78" s="89" customFormat="1" ht="55.5" customHeight="1" x14ac:dyDescent="0.35">
      <c r="A45" s="240"/>
      <c r="B45" s="5" t="s">
        <v>72</v>
      </c>
      <c r="C45" s="229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7"/>
      <c r="V45" s="22"/>
      <c r="W45" s="22"/>
      <c r="X45" s="22"/>
      <c r="Y45" s="22"/>
      <c r="Z45" s="22"/>
      <c r="AA45" s="22"/>
      <c r="AB45" s="22"/>
      <c r="AC45" s="22"/>
      <c r="AD45" s="22">
        <v>1</v>
      </c>
      <c r="AE45" s="22"/>
      <c r="AF45" s="22"/>
      <c r="AG45" s="22"/>
      <c r="AH45" s="22"/>
      <c r="AI45" s="22"/>
      <c r="AJ45" s="22"/>
      <c r="AK45" s="22"/>
      <c r="AL45" s="97">
        <v>1</v>
      </c>
      <c r="AM45" s="97"/>
      <c r="AN45" s="38"/>
      <c r="AO45" s="38"/>
      <c r="AP45" s="22"/>
      <c r="AQ45" s="38"/>
      <c r="AR45" s="38"/>
      <c r="AS45" s="38"/>
      <c r="AT45" s="38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>
        <v>1</v>
      </c>
      <c r="BK45" s="22"/>
      <c r="BL45" s="22">
        <v>1</v>
      </c>
      <c r="BM45" s="22"/>
      <c r="BN45" s="22"/>
      <c r="BO45" s="22">
        <v>1</v>
      </c>
      <c r="BP45" s="22"/>
      <c r="BQ45" s="22"/>
      <c r="BR45" s="22"/>
      <c r="BS45" s="22"/>
      <c r="BT45" s="22"/>
      <c r="BU45" s="22"/>
      <c r="BV45" s="22"/>
      <c r="BY45" s="22"/>
      <c r="BZ45" s="22"/>
    </row>
    <row r="46" spans="1:78" s="89" customFormat="1" ht="55.5" customHeight="1" x14ac:dyDescent="0.35">
      <c r="A46" s="240"/>
      <c r="B46" s="5" t="s">
        <v>73</v>
      </c>
      <c r="C46" s="229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7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97"/>
      <c r="AM46" s="97"/>
      <c r="AN46" s="38"/>
      <c r="AO46" s="38"/>
      <c r="AP46" s="38"/>
      <c r="AQ46" s="38"/>
      <c r="AR46" s="38"/>
      <c r="AS46" s="38"/>
      <c r="AT46" s="38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>
        <v>1</v>
      </c>
      <c r="BK46" s="22"/>
      <c r="BL46" s="22"/>
      <c r="BM46" s="22"/>
      <c r="BN46" s="22"/>
      <c r="BO46" s="22">
        <v>1</v>
      </c>
      <c r="BP46" s="22"/>
      <c r="BQ46" s="22"/>
      <c r="BR46" s="22"/>
      <c r="BS46" s="22"/>
      <c r="BT46" s="22"/>
      <c r="BU46" s="22"/>
      <c r="BV46" s="22"/>
      <c r="BY46" s="22"/>
      <c r="BZ46" s="22"/>
    </row>
    <row r="47" spans="1:78" s="89" customFormat="1" ht="55.5" customHeight="1" x14ac:dyDescent="0.35">
      <c r="A47" s="240"/>
      <c r="B47" s="87" t="s">
        <v>79</v>
      </c>
      <c r="C47" s="229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7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97"/>
      <c r="AM47" s="97"/>
      <c r="AN47" s="38"/>
      <c r="AO47" s="38"/>
      <c r="AP47" s="38"/>
      <c r="AQ47" s="38"/>
      <c r="AR47" s="38"/>
      <c r="AS47" s="38"/>
      <c r="AT47" s="38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>
        <v>1</v>
      </c>
      <c r="BK47" s="22"/>
      <c r="BL47" s="22"/>
      <c r="BM47" s="22"/>
      <c r="BN47" s="22"/>
      <c r="BO47" s="22">
        <v>1</v>
      </c>
      <c r="BP47" s="22"/>
      <c r="BQ47" s="22"/>
      <c r="BR47" s="22"/>
      <c r="BS47" s="22"/>
      <c r="BT47" s="22"/>
      <c r="BU47" s="22"/>
      <c r="BV47" s="22"/>
      <c r="BY47" s="22"/>
      <c r="BZ47" s="22"/>
    </row>
    <row r="48" spans="1:78" s="89" customFormat="1" ht="55.5" customHeight="1" x14ac:dyDescent="0.35">
      <c r="A48" s="240"/>
      <c r="B48" s="5" t="s">
        <v>80</v>
      </c>
      <c r="C48" s="230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7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97"/>
      <c r="AM48" s="97"/>
      <c r="AN48" s="38"/>
      <c r="AO48" s="38"/>
      <c r="AP48" s="38"/>
      <c r="AQ48" s="38"/>
      <c r="AR48" s="38"/>
      <c r="AS48" s="38"/>
      <c r="AT48" s="38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>
        <v>1</v>
      </c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Y48" s="22"/>
      <c r="BZ48" s="22"/>
    </row>
    <row r="50" spans="29:29" x14ac:dyDescent="0.15">
      <c r="AC50" s="86"/>
    </row>
  </sheetData>
  <mergeCells count="12">
    <mergeCell ref="A37:A48"/>
    <mergeCell ref="C37:C48"/>
    <mergeCell ref="A34:A36"/>
    <mergeCell ref="C34:C36"/>
    <mergeCell ref="C3:C17"/>
    <mergeCell ref="A9:A10"/>
    <mergeCell ref="A11:A17"/>
    <mergeCell ref="A18:A33"/>
    <mergeCell ref="C18:C21"/>
    <mergeCell ref="C22:C27"/>
    <mergeCell ref="C28:C33"/>
    <mergeCell ref="A3:A8"/>
  </mergeCells>
  <phoneticPr fontId="2" type="noConversion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通告牌女孩每日数据纵向报表!BZ35:CC35</xm:f>
              <xm:sqref>BY37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通告牌女孩每日数据纵向报表!BZ36:CC36</xm:f>
              <xm:sqref>BY36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通告牌女孩每日数据纵向报表!BE36:BH36</xm:f>
              <xm:sqref>BD36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通告牌女孩每日数据纵向报表!AW35:AZ35</xm:f>
              <xm:sqref>AV37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通告牌女孩每日数据纵向报表!AV36:AY36</xm:f>
              <xm:sqref>AU36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通告牌女孩每日数据纵向报表!AV35:AY35</xm:f>
              <xm:sqref>AU37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通告牌女孩每日数据纵向报表!AJ36:AM36</xm:f>
              <xm:sqref>AI36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通告牌女孩每日数据纵向报表!AJ35:AM35</xm:f>
              <xm:sqref>AI37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通告牌女孩每日数据纵向报表!AA36:AF36</xm:f>
              <xm:sqref>Z36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通告牌女孩每日数据纵向报表!O35:R35</xm:f>
              <xm:sqref>N35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通告牌女孩每日数据纵向报表!T35:Y35</xm:f>
              <xm:sqref>S35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通告牌女孩每日数据纵向报表!AB35:AF35</xm:f>
              <xm:sqref>Z35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通告牌女孩每日数据纵向报表!H36:K36</xm:f>
              <xm:sqref>G36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通告牌女孩每日数据纵向报表!H35:K35</xm:f>
              <xm:sqref>G37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通告牌女孩每日数据纵向报表!T36:Y36</xm:f>
              <xm:sqref>S36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通告牌女孩每日数据纵向报表!AQ36:AT36</xm:f>
              <xm:sqref>AP36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通告牌女孩每日数据纵向报表!AQ35:AT35</xm:f>
              <xm:sqref>AP37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通告牌女孩每日数据纵向报表!BE35:BH35</xm:f>
              <xm:sqref>BD37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通告牌女孩每日数据纵向报表!BL36:BO36</xm:f>
              <xm:sqref>BK36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通告牌女孩每日数据纵向报表!BL35:BO35</xm:f>
              <xm:sqref>BK37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通告牌女孩每日数据纵向报表!BS36:BV36</xm:f>
              <xm:sqref>BR36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通告牌女孩每日数据纵向报表!BS35:BV35</xm:f>
              <xm:sqref>BR37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通告牌女孩每日数据纵向报表!BG3:BP3</xm:f>
              <xm:sqref>D3</xm:sqref>
            </x14:sparkline>
            <x14:sparkline>
              <xm:f>通告牌女孩每日数据纵向报表!BG4:BP4</xm:f>
              <xm:sqref>D4</xm:sqref>
            </x14:sparkline>
            <x14:sparkline>
              <xm:f>通告牌女孩每日数据纵向报表!BG5:BP5</xm:f>
              <xm:sqref>D5</xm:sqref>
            </x14:sparkline>
            <x14:sparkline>
              <xm:f>通告牌女孩每日数据纵向报表!BG6:BP6</xm:f>
              <xm:sqref>D6</xm:sqref>
            </x14:sparkline>
            <x14:sparkline>
              <xm:f>通告牌女孩每日数据纵向报表!BG7:BP7</xm:f>
              <xm:sqref>D7</xm:sqref>
            </x14:sparkline>
            <x14:sparkline>
              <xm:f>通告牌女孩每日数据纵向报表!BG8:BP8</xm:f>
              <xm:sqref>D8</xm:sqref>
            </x14:sparkline>
            <x14:sparkline>
              <xm:f>通告牌女孩每日数据纵向报表!BG9:BP9</xm:f>
              <xm:sqref>D9</xm:sqref>
            </x14:sparkline>
            <x14:sparkline>
              <xm:f>通告牌女孩每日数据纵向报表!BG10:BP10</xm:f>
              <xm:sqref>D10</xm:sqref>
            </x14:sparkline>
            <x14:sparkline>
              <xm:f>通告牌女孩每日数据纵向报表!BG11:BP11</xm:f>
              <xm:sqref>D11</xm:sqref>
            </x14:sparkline>
            <x14:sparkline>
              <xm:f>通告牌女孩每日数据纵向报表!BG12:BP12</xm:f>
              <xm:sqref>D12</xm:sqref>
            </x14:sparkline>
            <x14:sparkline>
              <xm:f>通告牌女孩每日数据纵向报表!BG13:BP13</xm:f>
              <xm:sqref>D13</xm:sqref>
            </x14:sparkline>
            <x14:sparkline>
              <xm:f>通告牌女孩每日数据纵向报表!BG14:BP14</xm:f>
              <xm:sqref>D14</xm:sqref>
            </x14:sparkline>
            <x14:sparkline>
              <xm:f>通告牌女孩每日数据纵向报表!BG15:BP15</xm:f>
              <xm:sqref>D15</xm:sqref>
            </x14:sparkline>
            <x14:sparkline>
              <xm:f>通告牌女孩每日数据纵向报表!BG16:BP16</xm:f>
              <xm:sqref>D16</xm:sqref>
            </x14:sparkline>
            <x14:sparkline>
              <xm:f>通告牌女孩每日数据纵向报表!BG17:BP17</xm:f>
              <xm:sqref>D17</xm:sqref>
            </x14:sparkline>
            <x14:sparkline>
              <xm:f>通告牌女孩每日数据纵向报表!BG18:BP18</xm:f>
              <xm:sqref>D18</xm:sqref>
            </x14:sparkline>
            <x14:sparkline>
              <xm:f>通告牌女孩每日数据纵向报表!BG19:BP19</xm:f>
              <xm:sqref>D19</xm:sqref>
            </x14:sparkline>
            <x14:sparkline>
              <xm:f>通告牌女孩每日数据纵向报表!BG20:BP20</xm:f>
              <xm:sqref>D20</xm:sqref>
            </x14:sparkline>
            <x14:sparkline>
              <xm:f>通告牌女孩每日数据纵向报表!BG21:BP21</xm:f>
              <xm:sqref>D21</xm:sqref>
            </x14:sparkline>
            <x14:sparkline>
              <xm:f>通告牌女孩每日数据纵向报表!BG22:BP22</xm:f>
              <xm:sqref>D22</xm:sqref>
            </x14:sparkline>
            <x14:sparkline>
              <xm:f>通告牌女孩每日数据纵向报表!BG23:BP23</xm:f>
              <xm:sqref>D23</xm:sqref>
            </x14:sparkline>
            <x14:sparkline>
              <xm:f>通告牌女孩每日数据纵向报表!BG24:BP24</xm:f>
              <xm:sqref>D24</xm:sqref>
            </x14:sparkline>
            <x14:sparkline>
              <xm:f>通告牌女孩每日数据纵向报表!BG25:BP25</xm:f>
              <xm:sqref>D25</xm:sqref>
            </x14:sparkline>
            <x14:sparkline>
              <xm:f>通告牌女孩每日数据纵向报表!BG26:BP26</xm:f>
              <xm:sqref>D26</xm:sqref>
            </x14:sparkline>
            <x14:sparkline>
              <xm:f>通告牌女孩每日数据纵向报表!BG27:BP27</xm:f>
              <xm:sqref>D27</xm:sqref>
            </x14:sparkline>
            <x14:sparkline>
              <xm:f>通告牌女孩每日数据纵向报表!BG28:BP28</xm:f>
              <xm:sqref>D28</xm:sqref>
            </x14:sparkline>
            <x14:sparkline>
              <xm:f>通告牌女孩每日数据纵向报表!BG29:BP29</xm:f>
              <xm:sqref>D29</xm:sqref>
            </x14:sparkline>
            <x14:sparkline>
              <xm:f>通告牌女孩每日数据纵向报表!BG30:BP30</xm:f>
              <xm:sqref>D30</xm:sqref>
            </x14:sparkline>
            <x14:sparkline>
              <xm:f>通告牌女孩每日数据纵向报表!BG31:BP31</xm:f>
              <xm:sqref>D31</xm:sqref>
            </x14:sparkline>
            <x14:sparkline>
              <xm:f>通告牌女孩每日数据纵向报表!BG32:BP32</xm:f>
              <xm:sqref>D32</xm:sqref>
            </x14:sparkline>
            <x14:sparkline>
              <xm:f>通告牌女孩每日数据纵向报表!BG33:BP33</xm:f>
              <xm:sqref>D33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0"/>
  <sheetViews>
    <sheetView topLeftCell="A55" workbookViewId="0">
      <pane xSplit="4" topLeftCell="E1" activePane="topRight" state="frozen"/>
      <selection activeCell="A42" sqref="A42"/>
      <selection pane="topRight" activeCell="Q212" sqref="Q212"/>
    </sheetView>
  </sheetViews>
  <sheetFormatPr defaultRowHeight="13.5" x14ac:dyDescent="0.15"/>
  <cols>
    <col min="1" max="1" width="13.375" customWidth="1"/>
    <col min="2" max="2" width="24.5" bestFit="1" customWidth="1"/>
    <col min="3" max="3" width="14" bestFit="1" customWidth="1"/>
    <col min="4" max="4" width="10.75" customWidth="1"/>
    <col min="5" max="6" width="11.625" bestFit="1" customWidth="1"/>
    <col min="7" max="7" width="13" bestFit="1" customWidth="1"/>
    <col min="8" max="8" width="11.625" bestFit="1" customWidth="1"/>
    <col min="9" max="9" width="11.125" customWidth="1"/>
    <col min="10" max="11" width="11.5" bestFit="1" customWidth="1"/>
    <col min="12" max="12" width="12.5" bestFit="1" customWidth="1"/>
  </cols>
  <sheetData>
    <row r="1" spans="1:12" ht="20.25" x14ac:dyDescent="0.15">
      <c r="A1" s="9"/>
      <c r="B1" s="9"/>
      <c r="C1" s="9"/>
      <c r="D1" s="9"/>
      <c r="E1" s="8" t="s">
        <v>56</v>
      </c>
      <c r="F1" s="8" t="s">
        <v>52</v>
      </c>
      <c r="G1" s="8" t="s">
        <v>58</v>
      </c>
      <c r="H1" s="8" t="s">
        <v>47</v>
      </c>
      <c r="I1" s="8" t="s">
        <v>48</v>
      </c>
      <c r="J1" s="8" t="s">
        <v>49</v>
      </c>
      <c r="K1" s="8" t="s">
        <v>50</v>
      </c>
      <c r="L1" s="8" t="s">
        <v>53</v>
      </c>
    </row>
    <row r="2" spans="1:12" ht="24.75" x14ac:dyDescent="0.15">
      <c r="A2" s="1"/>
      <c r="B2" s="2" t="s">
        <v>0</v>
      </c>
      <c r="C2" s="2"/>
      <c r="D2" s="3" t="s">
        <v>45</v>
      </c>
      <c r="E2" s="4"/>
      <c r="F2" s="4"/>
      <c r="G2" s="4"/>
      <c r="H2" s="4">
        <v>1</v>
      </c>
      <c r="I2" s="4">
        <v>2</v>
      </c>
      <c r="J2" s="4">
        <v>3</v>
      </c>
      <c r="K2" s="4">
        <v>4</v>
      </c>
      <c r="L2" s="6" t="s">
        <v>37</v>
      </c>
    </row>
    <row r="3" spans="1:12" ht="20.25" x14ac:dyDescent="0.15">
      <c r="A3" s="234" t="s">
        <v>1</v>
      </c>
      <c r="B3" s="75" t="s">
        <v>1</v>
      </c>
      <c r="C3" s="231" t="s">
        <v>2</v>
      </c>
      <c r="D3" s="75"/>
      <c r="E3" s="75"/>
      <c r="F3" s="74"/>
      <c r="G3" s="75"/>
      <c r="H3" s="82">
        <v>1144</v>
      </c>
      <c r="I3" s="82">
        <v>2151</v>
      </c>
      <c r="J3" s="18">
        <v>1884</v>
      </c>
      <c r="K3" s="80">
        <v>1222</v>
      </c>
      <c r="L3" s="75"/>
    </row>
    <row r="4" spans="1:12" ht="20.25" x14ac:dyDescent="0.15">
      <c r="A4" s="235"/>
      <c r="B4" s="75" t="s">
        <v>3</v>
      </c>
      <c r="C4" s="232"/>
      <c r="D4" s="75"/>
      <c r="E4" s="75"/>
      <c r="F4" s="12"/>
      <c r="G4" s="75"/>
      <c r="H4" s="82">
        <v>7</v>
      </c>
      <c r="I4" s="82">
        <v>14</v>
      </c>
      <c r="J4" s="18">
        <v>11</v>
      </c>
      <c r="K4" s="80">
        <v>8</v>
      </c>
      <c r="L4" s="75"/>
    </row>
    <row r="5" spans="1:12" ht="20.25" x14ac:dyDescent="0.15">
      <c r="A5" s="235"/>
      <c r="B5" s="75" t="s">
        <v>4</v>
      </c>
      <c r="C5" s="232"/>
      <c r="D5" s="75"/>
      <c r="E5" s="75"/>
      <c r="F5" s="12"/>
      <c r="G5" s="75"/>
      <c r="H5" s="82">
        <v>190.66</v>
      </c>
      <c r="I5" s="82">
        <v>239</v>
      </c>
      <c r="J5" s="18">
        <v>188.4</v>
      </c>
      <c r="K5" s="80">
        <v>152.75</v>
      </c>
      <c r="L5" s="75"/>
    </row>
    <row r="6" spans="1:12" ht="20.25" x14ac:dyDescent="0.15">
      <c r="A6" s="235"/>
      <c r="B6" s="75" t="s">
        <v>5</v>
      </c>
      <c r="C6" s="232"/>
      <c r="D6" s="75"/>
      <c r="E6" s="75"/>
      <c r="F6" s="75"/>
      <c r="G6" s="75"/>
      <c r="H6" s="82">
        <v>0</v>
      </c>
      <c r="I6" s="82">
        <v>1014</v>
      </c>
      <c r="J6" s="18">
        <v>845</v>
      </c>
      <c r="K6" s="80">
        <v>0</v>
      </c>
      <c r="L6" s="75"/>
    </row>
    <row r="7" spans="1:12" ht="20.25" x14ac:dyDescent="0.15">
      <c r="A7" s="235"/>
      <c r="B7" s="75" t="s">
        <v>55</v>
      </c>
      <c r="C7" s="232"/>
      <c r="D7" s="75"/>
      <c r="E7" s="75"/>
      <c r="F7" s="75"/>
      <c r="G7" s="75"/>
      <c r="H7" s="33">
        <f t="shared" ref="H7:K7" si="0">H3-H6</f>
        <v>1144</v>
      </c>
      <c r="I7" s="33">
        <f t="shared" si="0"/>
        <v>1137</v>
      </c>
      <c r="J7" s="33">
        <f t="shared" si="0"/>
        <v>1039</v>
      </c>
      <c r="K7" s="33">
        <f t="shared" si="0"/>
        <v>1222</v>
      </c>
      <c r="L7" s="75"/>
    </row>
    <row r="8" spans="1:12" ht="20.25" x14ac:dyDescent="0.15">
      <c r="A8" s="236"/>
      <c r="B8" s="75" t="s">
        <v>60</v>
      </c>
      <c r="C8" s="232"/>
      <c r="D8" s="75"/>
      <c r="E8" s="75"/>
      <c r="F8" s="75"/>
      <c r="G8" s="75"/>
      <c r="H8" s="82">
        <v>333</v>
      </c>
      <c r="I8" s="13">
        <v>482.49</v>
      </c>
      <c r="J8" s="18">
        <v>641.79999999999995</v>
      </c>
      <c r="K8" s="80">
        <v>164</v>
      </c>
      <c r="L8" s="75"/>
    </row>
    <row r="9" spans="1:12" ht="20.25" x14ac:dyDescent="0.15">
      <c r="A9" s="226" t="s">
        <v>6</v>
      </c>
      <c r="B9" s="75" t="s">
        <v>6</v>
      </c>
      <c r="C9" s="232"/>
      <c r="D9" s="75"/>
      <c r="E9" s="11"/>
      <c r="F9" s="11"/>
      <c r="G9" s="11"/>
      <c r="H9" s="11">
        <v>3.8999999999999998E-3</v>
      </c>
      <c r="I9" s="11">
        <v>3.5999999999999999E-3</v>
      </c>
      <c r="J9" s="19">
        <v>4.1999999999999997E-3</v>
      </c>
      <c r="K9" s="29">
        <v>3.8E-3</v>
      </c>
      <c r="L9" s="75"/>
    </row>
    <row r="10" spans="1:12" ht="20.25" x14ac:dyDescent="0.15">
      <c r="A10" s="226"/>
      <c r="B10" s="75" t="s">
        <v>7</v>
      </c>
      <c r="C10" s="232"/>
      <c r="D10" s="75"/>
      <c r="E10" s="75"/>
      <c r="F10" s="75"/>
      <c r="G10" s="75"/>
      <c r="H10" s="82"/>
      <c r="I10" s="82"/>
      <c r="J10" s="18"/>
      <c r="K10" s="82"/>
      <c r="L10" s="75"/>
    </row>
    <row r="11" spans="1:12" ht="20.25" x14ac:dyDescent="0.15">
      <c r="A11" s="234" t="s">
        <v>8</v>
      </c>
      <c r="B11" s="75" t="s">
        <v>9</v>
      </c>
      <c r="C11" s="232"/>
      <c r="D11" s="75"/>
      <c r="E11" s="75"/>
      <c r="F11" s="75"/>
      <c r="G11" s="75"/>
      <c r="H11" s="82">
        <v>10695</v>
      </c>
      <c r="I11" s="82">
        <v>10398</v>
      </c>
      <c r="J11" s="82">
        <v>10398</v>
      </c>
      <c r="K11" s="82">
        <v>10398</v>
      </c>
      <c r="L11" s="75"/>
    </row>
    <row r="12" spans="1:12" ht="20.25" x14ac:dyDescent="0.15">
      <c r="A12" s="235"/>
      <c r="B12" s="75" t="s">
        <v>10</v>
      </c>
      <c r="C12" s="232"/>
      <c r="D12" s="75"/>
      <c r="E12" s="75"/>
      <c r="F12" s="13"/>
      <c r="G12" s="75"/>
      <c r="H12" s="82">
        <v>1</v>
      </c>
      <c r="I12" s="82">
        <v>1</v>
      </c>
      <c r="J12" s="82">
        <v>1</v>
      </c>
      <c r="K12" s="82">
        <v>1</v>
      </c>
      <c r="L12" s="75"/>
    </row>
    <row r="13" spans="1:12" ht="20.25" x14ac:dyDescent="0.15">
      <c r="A13" s="235"/>
      <c r="B13" s="75" t="s">
        <v>11</v>
      </c>
      <c r="C13" s="232"/>
      <c r="D13" s="75"/>
      <c r="E13" s="11"/>
      <c r="F13" s="11"/>
      <c r="G13" s="75"/>
      <c r="H13" s="11">
        <v>4.8300000000000003E-2</v>
      </c>
      <c r="I13" s="11">
        <v>4.9500000000000002E-2</v>
      </c>
      <c r="J13" s="11">
        <v>4.7600000000000003E-2</v>
      </c>
      <c r="K13" s="11">
        <v>5.96E-2</v>
      </c>
      <c r="L13" s="75"/>
    </row>
    <row r="14" spans="1:12" ht="20.25" x14ac:dyDescent="0.15">
      <c r="A14" s="235"/>
      <c r="B14" s="75" t="s">
        <v>12</v>
      </c>
      <c r="C14" s="232"/>
      <c r="D14" s="75"/>
      <c r="E14" s="75"/>
      <c r="F14" s="13"/>
      <c r="G14" s="75"/>
      <c r="H14" s="82">
        <v>2.52</v>
      </c>
      <c r="I14" s="82">
        <v>2.38</v>
      </c>
      <c r="J14" s="82">
        <v>2.38</v>
      </c>
      <c r="K14" s="82">
        <v>2.76</v>
      </c>
      <c r="L14" s="75"/>
    </row>
    <row r="15" spans="1:12" ht="20.25" x14ac:dyDescent="0.15">
      <c r="A15" s="235"/>
      <c r="B15" s="75" t="s">
        <v>13</v>
      </c>
      <c r="C15" s="232"/>
      <c r="D15" s="75"/>
      <c r="E15" s="75"/>
      <c r="F15" s="13"/>
      <c r="G15" s="75"/>
      <c r="H15" s="82">
        <v>4.9719600000000002</v>
      </c>
      <c r="I15" s="82">
        <v>4.9745799999999996</v>
      </c>
      <c r="J15" s="82">
        <v>4.9758100000000001</v>
      </c>
      <c r="K15" s="82">
        <v>4.9682500000000003</v>
      </c>
      <c r="L15" s="75"/>
    </row>
    <row r="16" spans="1:12" ht="20.25" x14ac:dyDescent="0.15">
      <c r="A16" s="235"/>
      <c r="B16" s="75" t="s">
        <v>14</v>
      </c>
      <c r="C16" s="232"/>
      <c r="D16" s="75"/>
      <c r="E16" s="75"/>
      <c r="F16" s="13"/>
      <c r="G16" s="75"/>
      <c r="H16" s="82">
        <v>4.9813099999999997</v>
      </c>
      <c r="I16" s="82">
        <v>4.9830500000000004</v>
      </c>
      <c r="J16" s="82">
        <v>4.9838699999999996</v>
      </c>
      <c r="K16" s="82">
        <v>4.9761899999999999</v>
      </c>
      <c r="L16" s="75"/>
    </row>
    <row r="17" spans="1:12" ht="20.25" x14ac:dyDescent="0.15">
      <c r="A17" s="236"/>
      <c r="B17" s="75" t="s">
        <v>15</v>
      </c>
      <c r="C17" s="233"/>
      <c r="D17" s="75"/>
      <c r="E17" s="75"/>
      <c r="F17" s="13"/>
      <c r="G17" s="75"/>
      <c r="H17" s="82">
        <v>4.9813000000000001</v>
      </c>
      <c r="I17" s="82">
        <v>4.9830500000000004</v>
      </c>
      <c r="J17" s="82">
        <v>4.9838699999999996</v>
      </c>
      <c r="K17" s="82">
        <v>4.9761899999999999</v>
      </c>
      <c r="L17" s="75"/>
    </row>
    <row r="18" spans="1:12" ht="20.25" x14ac:dyDescent="0.15">
      <c r="A18" s="237" t="s">
        <v>16</v>
      </c>
      <c r="B18" s="76" t="s">
        <v>17</v>
      </c>
      <c r="C18" s="238" t="s">
        <v>2</v>
      </c>
      <c r="D18" s="76"/>
      <c r="E18" s="76"/>
      <c r="F18" s="76"/>
      <c r="G18" s="76"/>
      <c r="H18" s="81">
        <v>1532</v>
      </c>
      <c r="I18" s="81">
        <v>2477</v>
      </c>
      <c r="J18" s="81">
        <v>2339</v>
      </c>
      <c r="K18" s="81">
        <v>2070</v>
      </c>
      <c r="L18" s="76"/>
    </row>
    <row r="19" spans="1:12" ht="20.25" x14ac:dyDescent="0.15">
      <c r="A19" s="237"/>
      <c r="B19" s="76" t="s">
        <v>18</v>
      </c>
      <c r="C19" s="238"/>
      <c r="D19" s="76"/>
      <c r="E19" s="76"/>
      <c r="F19" s="76"/>
      <c r="G19" s="76"/>
      <c r="H19" s="81">
        <v>10</v>
      </c>
      <c r="I19" s="81">
        <v>7</v>
      </c>
      <c r="J19" s="81">
        <v>4</v>
      </c>
      <c r="K19" s="81">
        <v>2</v>
      </c>
      <c r="L19" s="76"/>
    </row>
    <row r="20" spans="1:12" ht="20.25" x14ac:dyDescent="0.15">
      <c r="A20" s="237"/>
      <c r="B20" s="76" t="s">
        <v>19</v>
      </c>
      <c r="C20" s="238"/>
      <c r="D20" s="76"/>
      <c r="E20" s="76"/>
      <c r="F20" s="76"/>
      <c r="G20" s="76"/>
      <c r="H20" s="81">
        <v>598</v>
      </c>
      <c r="I20" s="81">
        <v>704</v>
      </c>
      <c r="J20" s="81">
        <v>632</v>
      </c>
      <c r="K20" s="81">
        <v>628</v>
      </c>
      <c r="L20" s="76"/>
    </row>
    <row r="21" spans="1:12" ht="20.25" x14ac:dyDescent="0.15">
      <c r="A21" s="237"/>
      <c r="B21" s="76" t="s">
        <v>20</v>
      </c>
      <c r="C21" s="238"/>
      <c r="D21" s="76"/>
      <c r="E21" s="14"/>
      <c r="F21" s="14"/>
      <c r="G21" s="14"/>
      <c r="H21" s="14">
        <f>(H20+H19)/H18</f>
        <v>0.39686684073107048</v>
      </c>
      <c r="I21" s="14">
        <f>(I20+I19)/I18</f>
        <v>0.28704077513120713</v>
      </c>
      <c r="J21" s="14">
        <f>(J20+J19)/J18</f>
        <v>0.27191107310816587</v>
      </c>
      <c r="K21" s="14">
        <f>(K20+K19)/K18</f>
        <v>0.30434782608695654</v>
      </c>
      <c r="L21" s="76"/>
    </row>
    <row r="22" spans="1:12" ht="20.25" x14ac:dyDescent="0.15">
      <c r="A22" s="237"/>
      <c r="B22" s="76" t="s">
        <v>21</v>
      </c>
      <c r="C22" s="238" t="s">
        <v>22</v>
      </c>
      <c r="D22" s="76"/>
      <c r="E22" s="76"/>
      <c r="F22" s="76"/>
      <c r="G22" s="76"/>
      <c r="H22" s="81">
        <v>505.09</v>
      </c>
      <c r="I22" s="81">
        <v>855.05</v>
      </c>
      <c r="J22" s="81">
        <v>625.03</v>
      </c>
      <c r="K22" s="81">
        <v>660.18</v>
      </c>
      <c r="L22" s="76"/>
    </row>
    <row r="23" spans="1:12" ht="20.25" x14ac:dyDescent="0.15">
      <c r="A23" s="237"/>
      <c r="B23" s="76" t="s">
        <v>23</v>
      </c>
      <c r="C23" s="238"/>
      <c r="D23" s="76"/>
      <c r="E23" s="76"/>
      <c r="F23" s="76"/>
      <c r="G23" s="76"/>
      <c r="H23" s="81">
        <v>702</v>
      </c>
      <c r="I23" s="81">
        <v>1482</v>
      </c>
      <c r="J23" s="81">
        <v>1176</v>
      </c>
      <c r="K23" s="81">
        <v>1312</v>
      </c>
      <c r="L23" s="76"/>
    </row>
    <row r="24" spans="1:12" ht="20.25" x14ac:dyDescent="0.15">
      <c r="A24" s="237"/>
      <c r="B24" s="76" t="s">
        <v>24</v>
      </c>
      <c r="C24" s="238"/>
      <c r="D24" s="76"/>
      <c r="E24" s="14"/>
      <c r="F24" s="14"/>
      <c r="G24" s="76"/>
      <c r="H24" s="14">
        <v>5.6000000000000001E-2</v>
      </c>
      <c r="I24" s="14">
        <v>5.04E-2</v>
      </c>
      <c r="J24" s="14">
        <v>4.8399999999999999E-2</v>
      </c>
      <c r="K24" s="14">
        <v>5.1299999999999998E-2</v>
      </c>
      <c r="L24" s="76"/>
    </row>
    <row r="25" spans="1:12" ht="20.25" x14ac:dyDescent="0.15">
      <c r="A25" s="237"/>
      <c r="B25" s="76" t="s">
        <v>74</v>
      </c>
      <c r="C25" s="238"/>
      <c r="D25" s="76"/>
      <c r="E25" s="76"/>
      <c r="F25" s="76"/>
      <c r="G25" s="14"/>
      <c r="H25" s="59">
        <v>0</v>
      </c>
      <c r="I25" s="59">
        <v>0</v>
      </c>
      <c r="J25" s="59">
        <v>0</v>
      </c>
      <c r="K25" s="59">
        <v>189</v>
      </c>
      <c r="L25" s="76"/>
    </row>
    <row r="26" spans="1:12" ht="20.25" x14ac:dyDescent="0.15">
      <c r="A26" s="237"/>
      <c r="B26" s="76" t="s">
        <v>26</v>
      </c>
      <c r="C26" s="238"/>
      <c r="D26" s="76"/>
      <c r="E26" s="14"/>
      <c r="F26" s="14"/>
      <c r="G26" s="76"/>
      <c r="H26" s="14">
        <f>H23/H18</f>
        <v>0.45822454308093996</v>
      </c>
      <c r="I26" s="14">
        <f>I23/I18</f>
        <v>0.59830440048445699</v>
      </c>
      <c r="J26" s="14">
        <f>J23/J18</f>
        <v>0.50277896536981614</v>
      </c>
      <c r="K26" s="14">
        <f>K23/K18</f>
        <v>0.63381642512077296</v>
      </c>
      <c r="L26" s="76"/>
    </row>
    <row r="27" spans="1:12" ht="20.25" x14ac:dyDescent="0.15">
      <c r="A27" s="237"/>
      <c r="B27" s="76" t="s">
        <v>27</v>
      </c>
      <c r="C27" s="238"/>
      <c r="D27" s="76"/>
      <c r="E27" s="76"/>
      <c r="F27" s="76"/>
      <c r="G27" s="76"/>
      <c r="H27" s="71">
        <f>H25/H22</f>
        <v>0</v>
      </c>
      <c r="I27" s="71">
        <f>I25/I22</f>
        <v>0</v>
      </c>
      <c r="J27" s="71">
        <f>J25/J22</f>
        <v>0</v>
      </c>
      <c r="K27" s="71">
        <f>K25/K22</f>
        <v>0.28628555848404985</v>
      </c>
      <c r="L27" s="76"/>
    </row>
    <row r="28" spans="1:12" ht="20.25" x14ac:dyDescent="0.15">
      <c r="A28" s="237"/>
      <c r="B28" s="76" t="s">
        <v>28</v>
      </c>
      <c r="C28" s="238" t="s">
        <v>29</v>
      </c>
      <c r="D28" s="76"/>
      <c r="E28" s="76"/>
      <c r="F28" s="76"/>
      <c r="G28" s="76"/>
      <c r="H28" s="76"/>
      <c r="I28" s="76"/>
      <c r="J28" s="76"/>
      <c r="K28" s="76"/>
      <c r="L28" s="76"/>
    </row>
    <row r="29" spans="1:12" ht="20.25" x14ac:dyDescent="0.15">
      <c r="A29" s="237"/>
      <c r="B29" s="76" t="s">
        <v>30</v>
      </c>
      <c r="C29" s="238"/>
      <c r="D29" s="76"/>
      <c r="E29" s="76"/>
      <c r="F29" s="76"/>
      <c r="G29" s="76"/>
      <c r="H29" s="76"/>
      <c r="I29" s="76"/>
      <c r="J29" s="76"/>
      <c r="K29" s="76"/>
      <c r="L29" s="76"/>
    </row>
    <row r="30" spans="1:12" ht="20.25" x14ac:dyDescent="0.15">
      <c r="A30" s="237"/>
      <c r="B30" s="76" t="s">
        <v>31</v>
      </c>
      <c r="C30" s="238"/>
      <c r="D30" s="76"/>
      <c r="E30" s="76"/>
      <c r="F30" s="76"/>
      <c r="G30" s="76"/>
      <c r="H30" s="76"/>
      <c r="I30" s="76"/>
      <c r="J30" s="76"/>
      <c r="K30" s="76"/>
      <c r="L30" s="76"/>
    </row>
    <row r="31" spans="1:12" ht="20.25" x14ac:dyDescent="0.15">
      <c r="A31" s="237"/>
      <c r="B31" s="76" t="s">
        <v>32</v>
      </c>
      <c r="C31" s="238"/>
      <c r="D31" s="76"/>
      <c r="E31" s="76"/>
      <c r="F31" s="76"/>
      <c r="G31" s="76"/>
      <c r="H31" s="76"/>
      <c r="I31" s="76"/>
      <c r="J31" s="76"/>
      <c r="K31" s="76"/>
      <c r="L31" s="76"/>
    </row>
    <row r="32" spans="1:12" ht="20.25" x14ac:dyDescent="0.35">
      <c r="A32" s="226" t="s">
        <v>33</v>
      </c>
      <c r="B32" s="75" t="s">
        <v>34</v>
      </c>
      <c r="C32" s="227" t="s">
        <v>2</v>
      </c>
      <c r="D32" s="75"/>
      <c r="E32" s="75"/>
      <c r="F32" s="75"/>
      <c r="G32" s="75"/>
      <c r="H32" s="75"/>
      <c r="I32" s="75"/>
      <c r="J32" s="75"/>
      <c r="K32" s="75"/>
      <c r="L32" s="20"/>
    </row>
    <row r="33" spans="1:12" ht="20.25" x14ac:dyDescent="0.35">
      <c r="A33" s="226"/>
      <c r="B33" s="75" t="s">
        <v>35</v>
      </c>
      <c r="C33" s="227"/>
      <c r="D33" s="75"/>
      <c r="E33" s="75"/>
      <c r="F33" s="75"/>
      <c r="G33" s="21"/>
      <c r="H33" s="75"/>
      <c r="I33" s="75"/>
      <c r="J33" s="75"/>
      <c r="K33" s="75"/>
      <c r="L33" s="20"/>
    </row>
    <row r="34" spans="1:12" ht="20.25" x14ac:dyDescent="0.35">
      <c r="A34" s="226"/>
      <c r="B34" s="75" t="s">
        <v>36</v>
      </c>
      <c r="C34" s="227"/>
      <c r="D34" s="75"/>
      <c r="E34" s="75"/>
      <c r="F34" s="75"/>
      <c r="G34" s="75"/>
      <c r="H34" s="75"/>
      <c r="I34" s="75"/>
      <c r="J34" s="75"/>
      <c r="K34" s="75"/>
      <c r="L34" s="20"/>
    </row>
    <row r="35" spans="1:12" ht="52.5" customHeight="1" x14ac:dyDescent="0.35">
      <c r="A35" s="228" t="s">
        <v>38</v>
      </c>
      <c r="B35" s="5" t="s">
        <v>40</v>
      </c>
      <c r="C35" s="228" t="s">
        <v>39</v>
      </c>
      <c r="D35" s="7"/>
      <c r="E35" s="22"/>
      <c r="F35" s="22"/>
      <c r="G35" s="5"/>
      <c r="H35" s="22">
        <v>3</v>
      </c>
      <c r="I35" s="22">
        <v>4</v>
      </c>
      <c r="J35" s="22">
        <v>4</v>
      </c>
      <c r="K35" s="22">
        <v>3</v>
      </c>
      <c r="L35" s="22"/>
    </row>
    <row r="36" spans="1:12" ht="50.25" customHeight="1" x14ac:dyDescent="0.35">
      <c r="A36" s="229"/>
      <c r="B36" s="5" t="s">
        <v>41</v>
      </c>
      <c r="C36" s="229"/>
      <c r="D36" s="7"/>
      <c r="E36" s="22"/>
      <c r="F36" s="22"/>
      <c r="G36" s="22"/>
      <c r="H36" s="22">
        <v>1</v>
      </c>
      <c r="I36" s="22">
        <v>2</v>
      </c>
      <c r="J36" s="22">
        <v>3</v>
      </c>
      <c r="K36" s="22">
        <v>1</v>
      </c>
      <c r="L36" s="22"/>
    </row>
    <row r="37" spans="1:12" ht="48.75" customHeight="1" x14ac:dyDescent="0.35">
      <c r="A37" s="229"/>
      <c r="B37" s="5" t="s">
        <v>42</v>
      </c>
      <c r="C37" s="229"/>
      <c r="D37" s="7"/>
      <c r="E37" s="22"/>
      <c r="F37" s="22"/>
      <c r="G37" s="22"/>
      <c r="H37" s="22">
        <v>1</v>
      </c>
      <c r="I37" s="22">
        <v>2</v>
      </c>
      <c r="J37" s="22">
        <v>2</v>
      </c>
      <c r="K37" s="22">
        <v>1</v>
      </c>
      <c r="L37" s="22"/>
    </row>
    <row r="38" spans="1:12" ht="51.75" customHeight="1" x14ac:dyDescent="0.35">
      <c r="A38" s="229"/>
      <c r="B38" s="5" t="s">
        <v>43</v>
      </c>
      <c r="C38" s="229"/>
      <c r="D38" s="7"/>
      <c r="E38" s="22"/>
      <c r="F38" s="22"/>
      <c r="G38" s="22"/>
      <c r="H38" s="22">
        <v>1</v>
      </c>
      <c r="I38" s="22">
        <v>1</v>
      </c>
      <c r="J38" s="22">
        <v>1</v>
      </c>
      <c r="K38" s="22">
        <v>1</v>
      </c>
      <c r="L38" s="22"/>
    </row>
    <row r="39" spans="1:12" ht="48" customHeight="1" x14ac:dyDescent="0.35">
      <c r="A39" s="229"/>
      <c r="B39" s="5" t="s">
        <v>44</v>
      </c>
      <c r="C39" s="229"/>
      <c r="D39" s="7"/>
      <c r="E39" s="22"/>
      <c r="F39" s="22"/>
      <c r="G39" s="22"/>
      <c r="H39" s="22">
        <v>1</v>
      </c>
      <c r="I39" s="22">
        <v>1</v>
      </c>
      <c r="J39" s="22">
        <v>1</v>
      </c>
      <c r="K39" s="22">
        <v>1</v>
      </c>
      <c r="L39" s="22"/>
    </row>
    <row r="40" spans="1:12" ht="59.25" customHeight="1" x14ac:dyDescent="0.35">
      <c r="A40" s="229"/>
      <c r="B40" s="5" t="s">
        <v>69</v>
      </c>
      <c r="C40" s="229"/>
      <c r="D40" s="7"/>
      <c r="E40" s="22"/>
      <c r="F40" s="22"/>
      <c r="G40" s="22"/>
      <c r="H40" s="22"/>
      <c r="I40" s="22">
        <v>1</v>
      </c>
      <c r="J40" s="22"/>
      <c r="K40" s="22">
        <v>1</v>
      </c>
      <c r="L40" s="22"/>
    </row>
    <row r="41" spans="1:12" ht="55.5" customHeight="1" x14ac:dyDescent="0.35">
      <c r="A41" s="229"/>
      <c r="B41" s="5" t="s">
        <v>70</v>
      </c>
      <c r="C41" s="229"/>
      <c r="D41" s="7"/>
      <c r="E41" s="22"/>
      <c r="F41" s="22"/>
      <c r="G41" s="22"/>
      <c r="H41" s="22"/>
      <c r="I41" s="22">
        <v>1</v>
      </c>
      <c r="J41" s="22"/>
      <c r="K41" s="22"/>
      <c r="L41" s="22"/>
    </row>
    <row r="42" spans="1:12" ht="57" customHeight="1" x14ac:dyDescent="0.35">
      <c r="A42" s="229"/>
      <c r="B42" s="5" t="s">
        <v>71</v>
      </c>
      <c r="C42" s="229"/>
      <c r="D42" s="7"/>
      <c r="E42" s="22"/>
      <c r="F42" s="22"/>
      <c r="G42" s="22"/>
      <c r="H42" s="88"/>
      <c r="I42" s="88">
        <v>1</v>
      </c>
      <c r="J42" s="88"/>
      <c r="K42" s="88"/>
      <c r="L42" s="22"/>
    </row>
    <row r="43" spans="1:12" ht="53.25" customHeight="1" x14ac:dyDescent="0.35">
      <c r="A43" s="229"/>
      <c r="B43" s="5" t="s">
        <v>72</v>
      </c>
      <c r="C43" s="229"/>
      <c r="D43" s="7"/>
      <c r="E43" s="22"/>
      <c r="F43" s="22"/>
      <c r="G43" s="22"/>
      <c r="H43" s="22"/>
      <c r="I43" s="22">
        <v>1</v>
      </c>
      <c r="J43" s="22"/>
      <c r="K43" s="22"/>
      <c r="L43" s="22"/>
    </row>
    <row r="44" spans="1:12" ht="61.5" customHeight="1" x14ac:dyDescent="0.35">
      <c r="A44" s="230"/>
      <c r="B44" s="5" t="s">
        <v>73</v>
      </c>
      <c r="C44" s="230"/>
      <c r="D44" s="7"/>
      <c r="E44" s="22"/>
      <c r="F44" s="22"/>
      <c r="G44" s="22"/>
      <c r="H44" s="22"/>
      <c r="I44" s="22"/>
      <c r="J44" s="22"/>
      <c r="K44" s="22"/>
      <c r="L44" s="22"/>
    </row>
    <row r="45" spans="1:12" ht="20.25" x14ac:dyDescent="0.15">
      <c r="A45" s="9"/>
      <c r="B45" s="9"/>
      <c r="C45" s="9"/>
      <c r="D45" s="9"/>
      <c r="E45" s="8" t="s">
        <v>56</v>
      </c>
      <c r="F45" s="8" t="s">
        <v>52</v>
      </c>
      <c r="G45" s="8" t="s">
        <v>58</v>
      </c>
      <c r="H45" s="8" t="s">
        <v>47</v>
      </c>
      <c r="I45" s="8" t="s">
        <v>48</v>
      </c>
      <c r="J45" s="8" t="s">
        <v>49</v>
      </c>
      <c r="K45" s="8" t="s">
        <v>50</v>
      </c>
      <c r="L45" s="8" t="s">
        <v>53</v>
      </c>
    </row>
    <row r="46" spans="1:12" ht="24.75" x14ac:dyDescent="0.15">
      <c r="A46" s="1"/>
      <c r="B46" s="2" t="s">
        <v>0</v>
      </c>
      <c r="C46" s="2"/>
      <c r="D46" s="3" t="s">
        <v>45</v>
      </c>
      <c r="E46" s="4">
        <v>5</v>
      </c>
      <c r="F46" s="4">
        <v>6</v>
      </c>
      <c r="G46" s="4">
        <v>7</v>
      </c>
      <c r="H46" s="4">
        <v>8</v>
      </c>
      <c r="I46" s="4">
        <v>9</v>
      </c>
      <c r="J46" s="4">
        <v>10</v>
      </c>
      <c r="K46" s="4">
        <v>11</v>
      </c>
      <c r="L46" s="6" t="s">
        <v>37</v>
      </c>
    </row>
    <row r="47" spans="1:12" ht="20.25" x14ac:dyDescent="0.15">
      <c r="A47" s="234" t="s">
        <v>1</v>
      </c>
      <c r="B47" s="75" t="s">
        <v>1</v>
      </c>
      <c r="C47" s="231" t="s">
        <v>2</v>
      </c>
      <c r="D47" s="75"/>
      <c r="E47" s="92">
        <v>2147</v>
      </c>
      <c r="F47" s="91">
        <v>1317</v>
      </c>
      <c r="G47" s="75">
        <v>1312</v>
      </c>
      <c r="H47" s="75">
        <v>1754</v>
      </c>
      <c r="I47" s="75">
        <v>1645</v>
      </c>
      <c r="J47" s="18">
        <v>3230</v>
      </c>
      <c r="K47" s="74">
        <v>3265</v>
      </c>
      <c r="L47" s="75"/>
    </row>
    <row r="48" spans="1:12" ht="20.25" x14ac:dyDescent="0.15">
      <c r="A48" s="235"/>
      <c r="B48" s="75" t="s">
        <v>3</v>
      </c>
      <c r="C48" s="232"/>
      <c r="D48" s="98"/>
      <c r="E48" s="92">
        <v>13</v>
      </c>
      <c r="F48" s="12">
        <v>8</v>
      </c>
      <c r="G48" s="75">
        <v>8</v>
      </c>
      <c r="H48" s="75">
        <v>11</v>
      </c>
      <c r="I48" s="75">
        <v>10</v>
      </c>
      <c r="J48" s="18">
        <v>20</v>
      </c>
      <c r="K48" s="74">
        <v>20</v>
      </c>
      <c r="L48" s="75"/>
    </row>
    <row r="49" spans="1:12" ht="20.25" x14ac:dyDescent="0.15">
      <c r="A49" s="235"/>
      <c r="B49" s="75" t="s">
        <v>4</v>
      </c>
      <c r="C49" s="232"/>
      <c r="D49" s="98"/>
      <c r="E49" s="92">
        <v>195.18</v>
      </c>
      <c r="F49" s="12">
        <v>188.14</v>
      </c>
      <c r="G49" s="75">
        <v>187.42</v>
      </c>
      <c r="H49" s="75">
        <v>175.4</v>
      </c>
      <c r="I49" s="75">
        <v>164.5</v>
      </c>
      <c r="J49" s="18">
        <v>215.33</v>
      </c>
      <c r="K49" s="74">
        <v>181.38</v>
      </c>
      <c r="L49" s="75"/>
    </row>
    <row r="50" spans="1:12" ht="20.25" x14ac:dyDescent="0.15">
      <c r="A50" s="235"/>
      <c r="B50" s="75" t="s">
        <v>5</v>
      </c>
      <c r="C50" s="232"/>
      <c r="D50" s="98"/>
      <c r="E50" s="92">
        <f>338+338+169</f>
        <v>845</v>
      </c>
      <c r="F50" s="92">
        <v>0</v>
      </c>
      <c r="G50" s="75">
        <v>0</v>
      </c>
      <c r="H50" s="75">
        <v>1352</v>
      </c>
      <c r="I50" s="75">
        <v>1183</v>
      </c>
      <c r="J50" s="18">
        <v>1347</v>
      </c>
      <c r="K50" s="74">
        <v>1347</v>
      </c>
      <c r="L50" s="75"/>
    </row>
    <row r="51" spans="1:12" ht="20.25" x14ac:dyDescent="0.15">
      <c r="A51" s="235"/>
      <c r="B51" s="75" t="s">
        <v>55</v>
      </c>
      <c r="C51" s="232"/>
      <c r="D51" s="98"/>
      <c r="E51" s="33">
        <f t="shared" ref="E51:K51" si="1">E47-E50</f>
        <v>1302</v>
      </c>
      <c r="F51" s="33">
        <f t="shared" si="1"/>
        <v>1317</v>
      </c>
      <c r="G51" s="33">
        <f t="shared" si="1"/>
        <v>1312</v>
      </c>
      <c r="H51" s="33">
        <f t="shared" si="1"/>
        <v>402</v>
      </c>
      <c r="I51" s="33">
        <f t="shared" si="1"/>
        <v>462</v>
      </c>
      <c r="J51" s="33">
        <f t="shared" si="1"/>
        <v>1883</v>
      </c>
      <c r="K51" s="33">
        <f t="shared" si="1"/>
        <v>1918</v>
      </c>
      <c r="L51" s="75"/>
    </row>
    <row r="52" spans="1:12" ht="20.25" x14ac:dyDescent="0.15">
      <c r="A52" s="236"/>
      <c r="B52" s="75" t="s">
        <v>60</v>
      </c>
      <c r="C52" s="232"/>
      <c r="D52" s="98"/>
      <c r="E52" s="92">
        <v>134</v>
      </c>
      <c r="F52" s="92">
        <v>313</v>
      </c>
      <c r="G52" s="75">
        <v>164.75</v>
      </c>
      <c r="H52" s="75">
        <v>160</v>
      </c>
      <c r="I52" s="75">
        <v>333</v>
      </c>
      <c r="J52" s="18">
        <v>641</v>
      </c>
      <c r="K52" s="74">
        <v>0</v>
      </c>
      <c r="L52" s="75"/>
    </row>
    <row r="53" spans="1:12" ht="20.25" x14ac:dyDescent="0.15">
      <c r="A53" s="226" t="s">
        <v>6</v>
      </c>
      <c r="B53" s="75" t="s">
        <v>6</v>
      </c>
      <c r="C53" s="232"/>
      <c r="D53" s="98"/>
      <c r="E53" s="11">
        <v>5.0000000000000001E-3</v>
      </c>
      <c r="F53" s="11">
        <v>3.3999999999999998E-3</v>
      </c>
      <c r="G53" s="11">
        <v>3.5999999999999999E-3</v>
      </c>
      <c r="H53" s="11">
        <v>4.5999999999999999E-3</v>
      </c>
      <c r="I53" s="11">
        <v>5.5999999999999999E-3</v>
      </c>
      <c r="J53" s="19">
        <v>7.0000000000000001E-3</v>
      </c>
      <c r="K53" s="29">
        <v>8.2000000000000007E-3</v>
      </c>
      <c r="L53" s="75"/>
    </row>
    <row r="54" spans="1:12" ht="20.25" x14ac:dyDescent="0.15">
      <c r="A54" s="226"/>
      <c r="B54" s="75" t="s">
        <v>7</v>
      </c>
      <c r="C54" s="232"/>
      <c r="D54" s="98"/>
      <c r="E54" s="92"/>
      <c r="F54" s="92"/>
      <c r="G54" s="75"/>
      <c r="H54" s="75"/>
      <c r="I54" s="75"/>
      <c r="J54" s="18"/>
      <c r="K54" s="75"/>
      <c r="L54" s="75"/>
    </row>
    <row r="55" spans="1:12" ht="20.25" x14ac:dyDescent="0.15">
      <c r="A55" s="234" t="s">
        <v>8</v>
      </c>
      <c r="B55" s="75" t="s">
        <v>9</v>
      </c>
      <c r="C55" s="232"/>
      <c r="D55" s="98"/>
      <c r="E55" s="92">
        <v>10277</v>
      </c>
      <c r="F55" s="92">
        <v>10182</v>
      </c>
      <c r="G55" s="75">
        <v>10108</v>
      </c>
      <c r="H55" s="75">
        <v>9986</v>
      </c>
      <c r="I55" s="75">
        <v>9904</v>
      </c>
      <c r="J55" s="75">
        <v>9739</v>
      </c>
      <c r="K55" s="75">
        <v>9633</v>
      </c>
      <c r="L55" s="75"/>
    </row>
    <row r="56" spans="1:12" ht="20.25" x14ac:dyDescent="0.15">
      <c r="A56" s="235"/>
      <c r="B56" s="75" t="s">
        <v>10</v>
      </c>
      <c r="C56" s="232"/>
      <c r="D56" s="98"/>
      <c r="E56" s="92">
        <v>2</v>
      </c>
      <c r="F56" s="13">
        <v>2</v>
      </c>
      <c r="G56" s="75">
        <v>2</v>
      </c>
      <c r="H56" s="75">
        <v>2</v>
      </c>
      <c r="I56" s="75">
        <v>2</v>
      </c>
      <c r="J56" s="75">
        <v>2</v>
      </c>
      <c r="K56" s="75">
        <v>2</v>
      </c>
      <c r="L56" s="75"/>
    </row>
    <row r="57" spans="1:12" s="49" customFormat="1" ht="20.25" x14ac:dyDescent="0.15">
      <c r="A57" s="235"/>
      <c r="B57" s="11" t="s">
        <v>11</v>
      </c>
      <c r="C57" s="232"/>
      <c r="D57" s="98"/>
      <c r="E57" s="11">
        <v>7.6200000000000004E-2</v>
      </c>
      <c r="F57" s="11">
        <v>7.4300000000000005E-2</v>
      </c>
      <c r="G57" s="11">
        <v>7.2499999999999995E-2</v>
      </c>
      <c r="H57" s="11">
        <v>8.77E-2</v>
      </c>
      <c r="I57" s="11">
        <v>8.5699999999999998E-2</v>
      </c>
      <c r="J57" s="11">
        <v>8.9899999999999994E-2</v>
      </c>
      <c r="K57" s="11">
        <v>8.6800000000000002E-2</v>
      </c>
      <c r="L57" s="11"/>
    </row>
    <row r="58" spans="1:12" ht="20.25" x14ac:dyDescent="0.15">
      <c r="A58" s="235"/>
      <c r="B58" s="75" t="s">
        <v>12</v>
      </c>
      <c r="C58" s="232"/>
      <c r="D58" s="98"/>
      <c r="E58" s="92">
        <v>3.21</v>
      </c>
      <c r="F58" s="13">
        <v>3.21</v>
      </c>
      <c r="G58" s="75">
        <v>3.1</v>
      </c>
      <c r="H58" s="75">
        <v>3.21</v>
      </c>
      <c r="I58" s="75">
        <v>3.12</v>
      </c>
      <c r="J58" s="75">
        <v>3.04</v>
      </c>
      <c r="K58" s="75">
        <v>3.04</v>
      </c>
      <c r="L58" s="75"/>
    </row>
    <row r="59" spans="1:12" ht="20.25" x14ac:dyDescent="0.15">
      <c r="A59" s="235"/>
      <c r="B59" s="75" t="s">
        <v>13</v>
      </c>
      <c r="C59" s="232"/>
      <c r="D59" s="98"/>
      <c r="E59" s="92">
        <v>4.9699200000000001</v>
      </c>
      <c r="F59" s="13">
        <v>4.9705899999999996</v>
      </c>
      <c r="G59" s="75">
        <v>4.9716300000000002</v>
      </c>
      <c r="H59" s="75">
        <v>4.9725999999999999</v>
      </c>
      <c r="I59" s="75">
        <v>4.9733299999999998</v>
      </c>
      <c r="J59" s="75">
        <v>4.9679500000000001</v>
      </c>
      <c r="K59" s="75">
        <v>4.96875</v>
      </c>
      <c r="L59" s="75"/>
    </row>
    <row r="60" spans="1:12" ht="20.25" x14ac:dyDescent="0.15">
      <c r="A60" s="235"/>
      <c r="B60" s="75" t="s">
        <v>14</v>
      </c>
      <c r="C60" s="232"/>
      <c r="D60" s="98"/>
      <c r="E60" s="92">
        <v>497744</v>
      </c>
      <c r="F60" s="13">
        <v>4.9779400000000003</v>
      </c>
      <c r="G60" s="75">
        <v>4.97872</v>
      </c>
      <c r="H60" s="75">
        <v>4.9794499999999999</v>
      </c>
      <c r="I60" s="75">
        <v>4.9800000000000004</v>
      </c>
      <c r="J60" s="75">
        <v>4.9807699999999997</v>
      </c>
      <c r="K60" s="75">
        <v>4.9812500000000002</v>
      </c>
      <c r="L60" s="75"/>
    </row>
    <row r="61" spans="1:12" ht="20.25" x14ac:dyDescent="0.15">
      <c r="A61" s="236"/>
      <c r="B61" s="75" t="s">
        <v>15</v>
      </c>
      <c r="C61" s="233"/>
      <c r="D61" s="98"/>
      <c r="E61" s="92">
        <v>4.9779400000000003</v>
      </c>
      <c r="F61" s="13">
        <v>4.9779400000000003</v>
      </c>
      <c r="G61" s="75">
        <v>4.97872</v>
      </c>
      <c r="H61" s="75">
        <v>4.9794499999999999</v>
      </c>
      <c r="I61" s="75">
        <v>4.9800000000000004</v>
      </c>
      <c r="J61" s="75">
        <v>4.9807600000000001</v>
      </c>
      <c r="K61" s="75">
        <v>4.9812500000000002</v>
      </c>
      <c r="L61" s="75"/>
    </row>
    <row r="62" spans="1:12" ht="20.25" x14ac:dyDescent="0.15">
      <c r="A62" s="237" t="s">
        <v>16</v>
      </c>
      <c r="B62" s="76" t="s">
        <v>17</v>
      </c>
      <c r="C62" s="238" t="s">
        <v>2</v>
      </c>
      <c r="D62" s="76"/>
      <c r="E62" s="93">
        <v>2172</v>
      </c>
      <c r="F62" s="93">
        <v>2004</v>
      </c>
      <c r="G62" s="76">
        <v>1927</v>
      </c>
      <c r="H62" s="76">
        <v>2143</v>
      </c>
      <c r="I62" s="76">
        <v>1778</v>
      </c>
      <c r="J62" s="76">
        <v>2139</v>
      </c>
      <c r="K62" s="76">
        <v>2196</v>
      </c>
      <c r="L62" s="76"/>
    </row>
    <row r="63" spans="1:12" ht="20.25" x14ac:dyDescent="0.15">
      <c r="A63" s="237"/>
      <c r="B63" s="76" t="s">
        <v>18</v>
      </c>
      <c r="C63" s="238"/>
      <c r="D63" s="99"/>
      <c r="E63" s="93">
        <v>13</v>
      </c>
      <c r="F63" s="93">
        <v>5</v>
      </c>
      <c r="G63" s="76">
        <v>10</v>
      </c>
      <c r="H63" s="76">
        <v>12</v>
      </c>
      <c r="I63" s="76">
        <v>9</v>
      </c>
      <c r="J63" s="76">
        <v>4</v>
      </c>
      <c r="K63" s="76">
        <v>5</v>
      </c>
      <c r="L63" s="76"/>
    </row>
    <row r="64" spans="1:12" ht="20.25" x14ac:dyDescent="0.15">
      <c r="A64" s="237"/>
      <c r="B64" s="76" t="s">
        <v>19</v>
      </c>
      <c r="C64" s="238"/>
      <c r="D64" s="99"/>
      <c r="E64" s="93">
        <v>616</v>
      </c>
      <c r="F64" s="93">
        <v>587</v>
      </c>
      <c r="G64" s="76">
        <v>529</v>
      </c>
      <c r="H64" s="76">
        <v>535</v>
      </c>
      <c r="I64" s="76">
        <v>523</v>
      </c>
      <c r="J64" s="76">
        <v>609</v>
      </c>
      <c r="K64" s="76">
        <v>864</v>
      </c>
      <c r="L64" s="76"/>
    </row>
    <row r="65" spans="1:12" ht="20.25" x14ac:dyDescent="0.15">
      <c r="A65" s="237"/>
      <c r="B65" s="76" t="s">
        <v>20</v>
      </c>
      <c r="C65" s="238"/>
      <c r="D65" s="99"/>
      <c r="E65" s="14">
        <f t="shared" ref="E65:K65" si="2">(E64+E63)/E62</f>
        <v>0.28959484346224679</v>
      </c>
      <c r="F65" s="14">
        <f t="shared" si="2"/>
        <v>0.29540918163672653</v>
      </c>
      <c r="G65" s="14">
        <f t="shared" si="2"/>
        <v>0.27970939283860924</v>
      </c>
      <c r="H65" s="14">
        <f t="shared" si="2"/>
        <v>0.25524965002333178</v>
      </c>
      <c r="I65" s="14">
        <f t="shared" si="2"/>
        <v>0.29921259842519687</v>
      </c>
      <c r="J65" s="14">
        <f t="shared" si="2"/>
        <v>0.2865825151940159</v>
      </c>
      <c r="K65" s="14">
        <f t="shared" si="2"/>
        <v>0.39571948998178508</v>
      </c>
      <c r="L65" s="76"/>
    </row>
    <row r="66" spans="1:12" ht="20.25" x14ac:dyDescent="0.15">
      <c r="A66" s="237"/>
      <c r="B66" s="76" t="s">
        <v>21</v>
      </c>
      <c r="C66" s="238" t="s">
        <v>22</v>
      </c>
      <c r="D66" s="99"/>
      <c r="E66" s="93">
        <v>835.6</v>
      </c>
      <c r="F66" s="93">
        <v>733.33</v>
      </c>
      <c r="G66" s="76">
        <v>673.24</v>
      </c>
      <c r="H66" s="76">
        <v>830.7</v>
      </c>
      <c r="I66" s="76">
        <v>660.04</v>
      </c>
      <c r="J66" s="76">
        <v>830.33</v>
      </c>
      <c r="K66" s="76">
        <v>602.35</v>
      </c>
      <c r="L66" s="76"/>
    </row>
    <row r="67" spans="1:12" ht="20.25" x14ac:dyDescent="0.15">
      <c r="A67" s="237"/>
      <c r="B67" s="76" t="s">
        <v>23</v>
      </c>
      <c r="C67" s="238"/>
      <c r="D67" s="99"/>
      <c r="E67" s="93">
        <v>1430</v>
      </c>
      <c r="F67" s="93">
        <v>1310</v>
      </c>
      <c r="G67" s="76">
        <v>1254</v>
      </c>
      <c r="H67" s="76">
        <v>1436</v>
      </c>
      <c r="I67" s="76">
        <v>1080</v>
      </c>
      <c r="J67" s="76">
        <v>1382</v>
      </c>
      <c r="K67" s="76">
        <v>1107</v>
      </c>
      <c r="L67" s="76"/>
    </row>
    <row r="68" spans="1:12" ht="20.25" x14ac:dyDescent="0.15">
      <c r="A68" s="237"/>
      <c r="B68" s="76" t="s">
        <v>24</v>
      </c>
      <c r="C68" s="238"/>
      <c r="D68" s="99"/>
      <c r="E68" s="14">
        <v>2.7799999999999998E-2</v>
      </c>
      <c r="F68" s="14">
        <v>3.0300000000000001E-2</v>
      </c>
      <c r="G68" s="14">
        <v>3.8899999999999997E-2</v>
      </c>
      <c r="H68" s="14">
        <v>1.5900000000000001E-2</v>
      </c>
      <c r="I68" s="14">
        <v>1.78E-2</v>
      </c>
      <c r="J68" s="14">
        <v>3.1E-2</v>
      </c>
      <c r="K68" s="14">
        <v>4.3099999999999999E-2</v>
      </c>
      <c r="L68" s="76"/>
    </row>
    <row r="69" spans="1:12" s="61" customFormat="1" ht="20.25" x14ac:dyDescent="0.15">
      <c r="A69" s="237"/>
      <c r="B69" s="59" t="s">
        <v>75</v>
      </c>
      <c r="C69" s="238"/>
      <c r="D69" s="99"/>
      <c r="E69" s="59">
        <v>0</v>
      </c>
      <c r="F69" s="59">
        <v>0</v>
      </c>
      <c r="G69" s="59">
        <v>169</v>
      </c>
      <c r="H69" s="59">
        <v>338</v>
      </c>
      <c r="I69" s="59">
        <v>164</v>
      </c>
      <c r="J69" s="59">
        <v>656</v>
      </c>
      <c r="K69" s="59">
        <v>159</v>
      </c>
      <c r="L69" s="59"/>
    </row>
    <row r="70" spans="1:12" ht="20.25" x14ac:dyDescent="0.15">
      <c r="A70" s="237"/>
      <c r="B70" s="76" t="s">
        <v>26</v>
      </c>
      <c r="C70" s="238"/>
      <c r="D70" s="99"/>
      <c r="E70" s="14">
        <f t="shared" ref="E70:K70" si="3">E67/E62</f>
        <v>0.65837937384898715</v>
      </c>
      <c r="F70" s="14">
        <f t="shared" si="3"/>
        <v>0.65369261477045904</v>
      </c>
      <c r="G70" s="14">
        <f t="shared" si="3"/>
        <v>0.65075246497145822</v>
      </c>
      <c r="H70" s="14">
        <f t="shared" si="3"/>
        <v>0.67008866075594964</v>
      </c>
      <c r="I70" s="14">
        <f t="shared" si="3"/>
        <v>0.60742407199100112</v>
      </c>
      <c r="J70" s="14">
        <f t="shared" si="3"/>
        <v>0.64609630668536699</v>
      </c>
      <c r="K70" s="14">
        <f t="shared" si="3"/>
        <v>0.50409836065573765</v>
      </c>
      <c r="L70" s="76"/>
    </row>
    <row r="71" spans="1:12" ht="20.25" x14ac:dyDescent="0.15">
      <c r="A71" s="237"/>
      <c r="B71" s="76" t="s">
        <v>27</v>
      </c>
      <c r="C71" s="238"/>
      <c r="D71" s="99"/>
      <c r="E71" s="71">
        <f t="shared" ref="E71:K71" si="4">E69/E66</f>
        <v>0</v>
      </c>
      <c r="F71" s="71">
        <f t="shared" si="4"/>
        <v>0</v>
      </c>
      <c r="G71" s="71">
        <f t="shared" si="4"/>
        <v>0.25102489453983723</v>
      </c>
      <c r="H71" s="71">
        <f t="shared" si="4"/>
        <v>0.40688575899843504</v>
      </c>
      <c r="I71" s="71">
        <f t="shared" si="4"/>
        <v>0.24846978970971459</v>
      </c>
      <c r="J71" s="71">
        <f t="shared" si="4"/>
        <v>0.79004733057940812</v>
      </c>
      <c r="K71" s="71">
        <f t="shared" si="4"/>
        <v>0.26396613264713203</v>
      </c>
      <c r="L71" s="76"/>
    </row>
    <row r="72" spans="1:12" ht="20.25" x14ac:dyDescent="0.15">
      <c r="A72" s="237"/>
      <c r="B72" s="76" t="s">
        <v>28</v>
      </c>
      <c r="C72" s="238" t="s">
        <v>29</v>
      </c>
      <c r="D72" s="76"/>
      <c r="E72" s="76"/>
      <c r="F72" s="76"/>
      <c r="G72" s="76"/>
      <c r="H72" s="76"/>
      <c r="I72" s="76"/>
      <c r="J72" s="76"/>
      <c r="K72" s="76"/>
      <c r="L72" s="76"/>
    </row>
    <row r="73" spans="1:12" ht="20.25" x14ac:dyDescent="0.15">
      <c r="A73" s="237"/>
      <c r="B73" s="76" t="s">
        <v>30</v>
      </c>
      <c r="C73" s="238"/>
      <c r="D73" s="76"/>
      <c r="E73" s="76"/>
      <c r="F73" s="76"/>
      <c r="G73" s="76"/>
      <c r="H73" s="76"/>
      <c r="I73" s="76"/>
      <c r="J73" s="76"/>
      <c r="K73" s="76"/>
      <c r="L73" s="76"/>
    </row>
    <row r="74" spans="1:12" ht="20.25" x14ac:dyDescent="0.15">
      <c r="A74" s="237"/>
      <c r="B74" s="76" t="s">
        <v>31</v>
      </c>
      <c r="C74" s="238"/>
      <c r="D74" s="76"/>
      <c r="E74" s="76"/>
      <c r="F74" s="76"/>
      <c r="G74" s="76"/>
      <c r="H74" s="76"/>
      <c r="I74" s="76"/>
      <c r="J74" s="76"/>
      <c r="K74" s="76"/>
      <c r="L74" s="76"/>
    </row>
    <row r="75" spans="1:12" ht="20.25" x14ac:dyDescent="0.15">
      <c r="A75" s="237"/>
      <c r="B75" s="76" t="s">
        <v>32</v>
      </c>
      <c r="C75" s="238"/>
      <c r="D75" s="76"/>
      <c r="E75" s="76"/>
      <c r="F75" s="76"/>
      <c r="G75" s="76"/>
      <c r="H75" s="76"/>
      <c r="I75" s="76"/>
      <c r="J75" s="76"/>
      <c r="K75" s="76"/>
      <c r="L75" s="76"/>
    </row>
    <row r="76" spans="1:12" ht="20.25" x14ac:dyDescent="0.35">
      <c r="A76" s="226" t="s">
        <v>33</v>
      </c>
      <c r="B76" s="75" t="s">
        <v>34</v>
      </c>
      <c r="C76" s="227" t="s">
        <v>2</v>
      </c>
      <c r="D76" s="75"/>
      <c r="E76" s="75"/>
      <c r="F76" s="75"/>
      <c r="G76" s="75"/>
      <c r="H76" s="75"/>
      <c r="I76" s="75"/>
      <c r="J76" s="75"/>
      <c r="K76" s="75"/>
      <c r="L76" s="20"/>
    </row>
    <row r="77" spans="1:12" ht="20.25" x14ac:dyDescent="0.35">
      <c r="A77" s="226"/>
      <c r="B77" s="75" t="s">
        <v>35</v>
      </c>
      <c r="C77" s="227"/>
      <c r="D77" s="75"/>
      <c r="E77" s="75"/>
      <c r="F77" s="75"/>
      <c r="G77" s="21"/>
      <c r="H77" s="75"/>
      <c r="I77" s="75"/>
      <c r="J77" s="75"/>
      <c r="K77" s="75"/>
      <c r="L77" s="20"/>
    </row>
    <row r="78" spans="1:12" ht="20.25" x14ac:dyDescent="0.35">
      <c r="A78" s="226"/>
      <c r="B78" s="75" t="s">
        <v>36</v>
      </c>
      <c r="C78" s="227"/>
      <c r="D78" s="75"/>
      <c r="E78" s="75"/>
      <c r="F78" s="75"/>
      <c r="G78" s="75"/>
      <c r="H78" s="75"/>
      <c r="I78" s="75"/>
      <c r="J78" s="75"/>
      <c r="K78" s="75"/>
      <c r="L78" s="20"/>
    </row>
    <row r="79" spans="1:12" ht="50.25" customHeight="1" x14ac:dyDescent="0.35">
      <c r="A79" s="228" t="s">
        <v>38</v>
      </c>
      <c r="B79" s="5" t="s">
        <v>40</v>
      </c>
      <c r="C79" s="228" t="s">
        <v>39</v>
      </c>
      <c r="D79" s="97"/>
      <c r="E79" s="97">
        <v>4</v>
      </c>
      <c r="F79" s="97">
        <v>3</v>
      </c>
      <c r="G79" s="96">
        <v>3</v>
      </c>
      <c r="H79" s="97">
        <v>8</v>
      </c>
      <c r="I79" s="97">
        <v>8</v>
      </c>
      <c r="J79" s="97">
        <v>10</v>
      </c>
      <c r="K79" s="97">
        <v>10</v>
      </c>
      <c r="L79" s="97"/>
    </row>
    <row r="80" spans="1:12" ht="50.25" customHeight="1" x14ac:dyDescent="0.35">
      <c r="A80" s="229"/>
      <c r="B80" s="5" t="s">
        <v>41</v>
      </c>
      <c r="C80" s="229"/>
      <c r="D80" s="97"/>
      <c r="E80" s="97">
        <v>3</v>
      </c>
      <c r="F80" s="97">
        <v>1</v>
      </c>
      <c r="G80" s="97">
        <v>2</v>
      </c>
      <c r="H80" s="97">
        <v>1</v>
      </c>
      <c r="I80" s="97">
        <v>1</v>
      </c>
      <c r="J80" s="97">
        <v>2</v>
      </c>
      <c r="K80" s="97">
        <v>3</v>
      </c>
      <c r="L80" s="97"/>
    </row>
    <row r="81" spans="1:12" ht="50.25" customHeight="1" x14ac:dyDescent="0.35">
      <c r="A81" s="229"/>
      <c r="B81" s="5" t="s">
        <v>42</v>
      </c>
      <c r="C81" s="229"/>
      <c r="D81" s="97"/>
      <c r="E81" s="97">
        <v>2</v>
      </c>
      <c r="F81" s="97">
        <v>1</v>
      </c>
      <c r="G81" s="97">
        <v>1</v>
      </c>
      <c r="H81" s="97">
        <v>1</v>
      </c>
      <c r="I81" s="97">
        <v>1</v>
      </c>
      <c r="J81" s="97">
        <v>2</v>
      </c>
      <c r="K81" s="97">
        <v>2</v>
      </c>
      <c r="L81" s="97"/>
    </row>
    <row r="82" spans="1:12" ht="50.25" customHeight="1" x14ac:dyDescent="0.35">
      <c r="A82" s="229"/>
      <c r="B82" s="5" t="s">
        <v>43</v>
      </c>
      <c r="C82" s="229"/>
      <c r="D82" s="97"/>
      <c r="E82" s="97">
        <v>1</v>
      </c>
      <c r="F82" s="97">
        <v>1</v>
      </c>
      <c r="G82" s="97">
        <v>1</v>
      </c>
      <c r="H82" s="97">
        <v>1</v>
      </c>
      <c r="I82" s="97"/>
      <c r="J82" s="97">
        <v>1</v>
      </c>
      <c r="K82" s="97">
        <v>2</v>
      </c>
      <c r="L82" s="97"/>
    </row>
    <row r="83" spans="1:12" ht="50.25" customHeight="1" x14ac:dyDescent="0.35">
      <c r="A83" s="229"/>
      <c r="B83" s="5" t="s">
        <v>77</v>
      </c>
      <c r="C83" s="229"/>
      <c r="D83" s="97"/>
      <c r="E83" s="97">
        <v>1</v>
      </c>
      <c r="F83" s="97">
        <v>1</v>
      </c>
      <c r="G83" s="97">
        <v>1</v>
      </c>
      <c r="H83" s="97"/>
      <c r="I83" s="97"/>
      <c r="J83" s="97">
        <v>1</v>
      </c>
      <c r="K83" s="97">
        <v>2</v>
      </c>
      <c r="L83" s="97"/>
    </row>
    <row r="84" spans="1:12" ht="50.25" customHeight="1" x14ac:dyDescent="0.35">
      <c r="A84" s="229"/>
      <c r="B84" s="5" t="s">
        <v>69</v>
      </c>
      <c r="C84" s="229"/>
      <c r="D84" s="97"/>
      <c r="E84" s="97">
        <v>1</v>
      </c>
      <c r="F84" s="97">
        <v>1</v>
      </c>
      <c r="G84" s="97"/>
      <c r="H84" s="97"/>
      <c r="I84" s="97"/>
      <c r="J84" s="97">
        <v>1</v>
      </c>
      <c r="K84" s="97">
        <v>1</v>
      </c>
      <c r="L84" s="97"/>
    </row>
    <row r="85" spans="1:12" ht="50.25" customHeight="1" x14ac:dyDescent="0.35">
      <c r="A85" s="229"/>
      <c r="B85" s="5" t="s">
        <v>70</v>
      </c>
      <c r="C85" s="229"/>
      <c r="D85" s="97"/>
      <c r="E85" s="97">
        <v>1</v>
      </c>
      <c r="F85" s="97"/>
      <c r="G85" s="97"/>
      <c r="H85" s="97"/>
      <c r="I85" s="97"/>
      <c r="J85" s="97">
        <v>1</v>
      </c>
      <c r="K85" s="97"/>
      <c r="L85" s="97"/>
    </row>
    <row r="86" spans="1:12" ht="50.25" customHeight="1" x14ac:dyDescent="0.35">
      <c r="A86" s="229"/>
      <c r="B86" s="5" t="s">
        <v>71</v>
      </c>
      <c r="C86" s="229"/>
      <c r="D86" s="97"/>
      <c r="E86" s="97"/>
      <c r="F86" s="97"/>
      <c r="G86" s="97"/>
      <c r="H86" s="97"/>
      <c r="I86" s="97"/>
      <c r="J86" s="97">
        <v>1</v>
      </c>
      <c r="K86" s="97"/>
      <c r="L86" s="97"/>
    </row>
    <row r="87" spans="1:12" ht="50.25" customHeight="1" x14ac:dyDescent="0.35">
      <c r="A87" s="229"/>
      <c r="B87" s="5" t="s">
        <v>72</v>
      </c>
      <c r="C87" s="229"/>
      <c r="D87" s="97"/>
      <c r="E87" s="97"/>
      <c r="F87" s="97"/>
      <c r="G87" s="97"/>
      <c r="H87" s="97"/>
      <c r="I87" s="97"/>
      <c r="J87" s="97">
        <v>1</v>
      </c>
      <c r="K87" s="97"/>
      <c r="L87" s="97"/>
    </row>
    <row r="88" spans="1:12" ht="50.25" customHeight="1" x14ac:dyDescent="0.35">
      <c r="A88" s="230"/>
      <c r="B88" s="5" t="s">
        <v>73</v>
      </c>
      <c r="C88" s="230"/>
      <c r="D88" s="97"/>
      <c r="E88" s="97"/>
      <c r="F88" s="97"/>
      <c r="G88" s="97"/>
      <c r="H88" s="97"/>
      <c r="I88" s="97"/>
      <c r="J88" s="97"/>
      <c r="K88" s="97"/>
      <c r="L88" s="97"/>
    </row>
    <row r="89" spans="1:12" ht="20.25" x14ac:dyDescent="0.15">
      <c r="A89" s="9"/>
      <c r="B89" s="9"/>
      <c r="C89" s="9"/>
      <c r="D89" s="9"/>
      <c r="E89" s="8" t="s">
        <v>56</v>
      </c>
      <c r="F89" s="8" t="s">
        <v>52</v>
      </c>
      <c r="G89" s="8" t="s">
        <v>58</v>
      </c>
      <c r="H89" s="8" t="s">
        <v>47</v>
      </c>
      <c r="I89" s="8" t="s">
        <v>48</v>
      </c>
      <c r="J89" s="8" t="s">
        <v>49</v>
      </c>
      <c r="K89" s="8" t="s">
        <v>50</v>
      </c>
      <c r="L89" s="8" t="s">
        <v>53</v>
      </c>
    </row>
    <row r="90" spans="1:12" ht="24.75" x14ac:dyDescent="0.15">
      <c r="A90" s="1"/>
      <c r="B90" s="2" t="s">
        <v>0</v>
      </c>
      <c r="C90" s="2"/>
      <c r="D90" s="3" t="s">
        <v>45</v>
      </c>
      <c r="E90" s="4">
        <v>12</v>
      </c>
      <c r="F90" s="4">
        <v>13</v>
      </c>
      <c r="G90" s="4">
        <v>14</v>
      </c>
      <c r="H90" s="4">
        <v>15</v>
      </c>
      <c r="I90" s="4">
        <v>16</v>
      </c>
      <c r="J90" s="4">
        <v>17</v>
      </c>
      <c r="K90" s="4">
        <v>18</v>
      </c>
      <c r="L90" s="6" t="s">
        <v>37</v>
      </c>
    </row>
    <row r="91" spans="1:12" ht="20.25" x14ac:dyDescent="0.15">
      <c r="A91" s="234" t="s">
        <v>1</v>
      </c>
      <c r="B91" s="75" t="s">
        <v>1</v>
      </c>
      <c r="C91" s="231" t="s">
        <v>2</v>
      </c>
      <c r="D91" s="75"/>
      <c r="E91" s="75">
        <v>542</v>
      </c>
      <c r="F91" s="108">
        <v>1097</v>
      </c>
      <c r="G91" s="75">
        <v>1988</v>
      </c>
      <c r="H91" s="115">
        <v>939</v>
      </c>
      <c r="I91" s="75">
        <v>1720</v>
      </c>
      <c r="J91" s="18">
        <v>502</v>
      </c>
      <c r="K91" s="119">
        <v>1829</v>
      </c>
      <c r="L91" s="75"/>
    </row>
    <row r="92" spans="1:12" ht="20.25" x14ac:dyDescent="0.15">
      <c r="A92" s="235"/>
      <c r="B92" s="75" t="s">
        <v>3</v>
      </c>
      <c r="C92" s="232"/>
      <c r="D92" s="120"/>
      <c r="E92" s="75">
        <v>3</v>
      </c>
      <c r="F92" s="12">
        <v>8</v>
      </c>
      <c r="G92" s="75">
        <v>12</v>
      </c>
      <c r="H92" s="115">
        <v>6</v>
      </c>
      <c r="I92" s="75">
        <v>10</v>
      </c>
      <c r="J92" s="18">
        <v>3</v>
      </c>
      <c r="K92" s="119">
        <v>11</v>
      </c>
      <c r="L92" s="75"/>
    </row>
    <row r="93" spans="1:12" ht="20.25" x14ac:dyDescent="0.15">
      <c r="A93" s="235"/>
      <c r="B93" s="75" t="s">
        <v>4</v>
      </c>
      <c r="C93" s="232"/>
      <c r="D93" s="120"/>
      <c r="E93" s="75">
        <v>180.66</v>
      </c>
      <c r="F93" s="12">
        <v>182.83</v>
      </c>
      <c r="G93" s="75">
        <v>165.66</v>
      </c>
      <c r="H93" s="115">
        <v>234.75</v>
      </c>
      <c r="I93" s="75">
        <v>191.11</v>
      </c>
      <c r="J93" s="18">
        <v>167.33</v>
      </c>
      <c r="K93" s="119">
        <v>228.62</v>
      </c>
      <c r="L93" s="75"/>
    </row>
    <row r="94" spans="1:12" ht="20.25" x14ac:dyDescent="0.15">
      <c r="A94" s="235"/>
      <c r="B94" s="75" t="s">
        <v>5</v>
      </c>
      <c r="C94" s="232"/>
      <c r="D94" s="120"/>
      <c r="E94" s="75">
        <v>0</v>
      </c>
      <c r="F94" s="109">
        <v>0</v>
      </c>
      <c r="G94" s="75">
        <v>0</v>
      </c>
      <c r="H94" s="115">
        <v>0</v>
      </c>
      <c r="I94" s="75">
        <v>0</v>
      </c>
      <c r="J94" s="18">
        <v>0</v>
      </c>
      <c r="K94" s="119">
        <v>0</v>
      </c>
      <c r="L94" s="75"/>
    </row>
    <row r="95" spans="1:12" ht="20.25" x14ac:dyDescent="0.15">
      <c r="A95" s="235"/>
      <c r="B95" s="75" t="s">
        <v>55</v>
      </c>
      <c r="C95" s="232"/>
      <c r="D95" s="120"/>
      <c r="E95" s="33">
        <f>E91-E94</f>
        <v>542</v>
      </c>
      <c r="F95" s="33">
        <f>F91-F94</f>
        <v>1097</v>
      </c>
      <c r="G95" s="33">
        <f>G91-G94</f>
        <v>1988</v>
      </c>
      <c r="H95" s="33">
        <f>H91-H94</f>
        <v>939</v>
      </c>
      <c r="I95" s="33">
        <f>I91-I94</f>
        <v>1720</v>
      </c>
      <c r="J95" s="33">
        <f t="shared" ref="J95:K95" si="5">J91-J94</f>
        <v>502</v>
      </c>
      <c r="K95" s="33">
        <f t="shared" si="5"/>
        <v>1829</v>
      </c>
      <c r="L95" s="111"/>
    </row>
    <row r="96" spans="1:12" ht="20.25" x14ac:dyDescent="0.15">
      <c r="A96" s="236"/>
      <c r="B96" s="75" t="s">
        <v>60</v>
      </c>
      <c r="C96" s="232"/>
      <c r="D96" s="120"/>
      <c r="E96" s="75">
        <v>715</v>
      </c>
      <c r="F96" s="109">
        <v>164</v>
      </c>
      <c r="G96" s="75">
        <v>308</v>
      </c>
      <c r="H96" s="115">
        <v>144</v>
      </c>
      <c r="I96" s="75">
        <v>474.92</v>
      </c>
      <c r="J96" s="18">
        <v>794</v>
      </c>
      <c r="K96" s="119">
        <v>169</v>
      </c>
      <c r="L96" s="75"/>
    </row>
    <row r="97" spans="1:12" ht="20.25" x14ac:dyDescent="0.15">
      <c r="A97" s="226" t="s">
        <v>6</v>
      </c>
      <c r="B97" s="75" t="s">
        <v>6</v>
      </c>
      <c r="C97" s="232"/>
      <c r="D97" s="120"/>
      <c r="E97" s="11">
        <v>1.6000000000000001E-3</v>
      </c>
      <c r="F97" s="11">
        <v>3.5999999999999999E-3</v>
      </c>
      <c r="G97" s="11">
        <v>6.4000000000000003E-3</v>
      </c>
      <c r="H97" s="11">
        <v>2.0999999999999999E-3</v>
      </c>
      <c r="I97" s="11">
        <v>4.3E-3</v>
      </c>
      <c r="J97" s="19">
        <v>1.6999999999999999E-3</v>
      </c>
      <c r="K97" s="29">
        <v>3.5999999999999999E-3</v>
      </c>
      <c r="L97" s="75"/>
    </row>
    <row r="98" spans="1:12" ht="20.25" x14ac:dyDescent="0.15">
      <c r="A98" s="226"/>
      <c r="B98" s="75" t="s">
        <v>7</v>
      </c>
      <c r="C98" s="232"/>
      <c r="D98" s="120"/>
      <c r="E98" s="75"/>
      <c r="F98" s="109"/>
      <c r="G98" s="75"/>
      <c r="H98" s="115"/>
      <c r="I98" s="75"/>
      <c r="J98" s="18"/>
      <c r="K98" s="120"/>
      <c r="L98" s="75"/>
    </row>
    <row r="99" spans="1:12" ht="20.25" x14ac:dyDescent="0.15">
      <c r="A99" s="234" t="s">
        <v>8</v>
      </c>
      <c r="B99" s="75" t="s">
        <v>9</v>
      </c>
      <c r="C99" s="232"/>
      <c r="D99" s="120"/>
      <c r="E99" s="75">
        <v>9702</v>
      </c>
      <c r="F99" s="109">
        <v>9740</v>
      </c>
      <c r="G99" s="75">
        <v>9661</v>
      </c>
      <c r="H99" s="115">
        <v>9722</v>
      </c>
      <c r="I99" s="75">
        <v>9728</v>
      </c>
      <c r="J99" s="120">
        <v>9767</v>
      </c>
      <c r="K99" s="120">
        <v>9900</v>
      </c>
      <c r="L99" s="75"/>
    </row>
    <row r="100" spans="1:12" ht="20.25" x14ac:dyDescent="0.15">
      <c r="A100" s="235"/>
      <c r="B100" s="75" t="s">
        <v>10</v>
      </c>
      <c r="C100" s="232"/>
      <c r="D100" s="120"/>
      <c r="E100" s="75">
        <v>2</v>
      </c>
      <c r="F100" s="13">
        <v>2</v>
      </c>
      <c r="G100" s="18">
        <v>2</v>
      </c>
      <c r="H100" s="115">
        <v>2</v>
      </c>
      <c r="I100" s="75">
        <v>2</v>
      </c>
      <c r="J100" s="120">
        <v>2</v>
      </c>
      <c r="K100" s="120">
        <v>2</v>
      </c>
      <c r="L100" s="75"/>
    </row>
    <row r="101" spans="1:12" s="49" customFormat="1" ht="20.25" x14ac:dyDescent="0.15">
      <c r="A101" s="235"/>
      <c r="B101" s="11" t="s">
        <v>11</v>
      </c>
      <c r="C101" s="232"/>
      <c r="D101" s="120"/>
      <c r="E101" s="11">
        <v>9.4600000000000004E-2</v>
      </c>
      <c r="F101" s="11">
        <v>0.1041</v>
      </c>
      <c r="G101" s="11">
        <v>11.02</v>
      </c>
      <c r="H101" s="11">
        <v>0.1133</v>
      </c>
      <c r="I101" s="11">
        <v>0.11600000000000001</v>
      </c>
      <c r="J101" s="11">
        <v>0.12609999999999999</v>
      </c>
      <c r="K101" s="11">
        <v>0.13600000000000001</v>
      </c>
      <c r="L101" s="11"/>
    </row>
    <row r="102" spans="1:12" ht="20.25" x14ac:dyDescent="0.15">
      <c r="A102" s="235"/>
      <c r="B102" s="75" t="s">
        <v>12</v>
      </c>
      <c r="C102" s="232"/>
      <c r="D102" s="120"/>
      <c r="E102" s="75">
        <v>2.94</v>
      </c>
      <c r="F102" s="13">
        <v>3</v>
      </c>
      <c r="G102" s="75">
        <v>2.94</v>
      </c>
      <c r="H102" s="115">
        <v>2.94</v>
      </c>
      <c r="I102" s="75">
        <v>3.02</v>
      </c>
      <c r="J102" s="120">
        <v>3.04</v>
      </c>
      <c r="K102" s="120">
        <v>3.01</v>
      </c>
      <c r="L102" s="75"/>
    </row>
    <row r="103" spans="1:12" ht="20.25" x14ac:dyDescent="0.15">
      <c r="A103" s="235"/>
      <c r="B103" s="75" t="s">
        <v>13</v>
      </c>
      <c r="C103" s="232"/>
      <c r="D103" s="120"/>
      <c r="E103" s="75">
        <v>4.9696999999999996</v>
      </c>
      <c r="F103" s="13">
        <v>4.9649099999999997</v>
      </c>
      <c r="G103" s="75">
        <v>4.96591</v>
      </c>
      <c r="H103" s="115">
        <v>4.9666699999999997</v>
      </c>
      <c r="I103" s="75">
        <v>4.96739</v>
      </c>
      <c r="J103" s="120">
        <v>4.9685899999999998</v>
      </c>
      <c r="K103" s="120">
        <v>4.9690700000000003</v>
      </c>
      <c r="L103" s="75"/>
    </row>
    <row r="104" spans="1:12" ht="20.25" x14ac:dyDescent="0.15">
      <c r="A104" s="235"/>
      <c r="B104" s="75" t="s">
        <v>14</v>
      </c>
      <c r="C104" s="232"/>
      <c r="D104" s="120"/>
      <c r="E104" s="75">
        <v>4.9818199999999999</v>
      </c>
      <c r="F104" s="13">
        <v>4.97661</v>
      </c>
      <c r="G104" s="75">
        <v>4.9772699999999999</v>
      </c>
      <c r="H104" s="115">
        <v>4.9777800000000001</v>
      </c>
      <c r="I104" s="75">
        <v>4.9782599999999997</v>
      </c>
      <c r="J104" s="120">
        <v>4.9790599999999996</v>
      </c>
      <c r="K104" s="120">
        <v>4.9742300000000004</v>
      </c>
      <c r="L104" s="75"/>
    </row>
    <row r="105" spans="1:12" ht="20.25" x14ac:dyDescent="0.15">
      <c r="A105" s="236"/>
      <c r="B105" s="75" t="s">
        <v>15</v>
      </c>
      <c r="C105" s="233"/>
      <c r="D105" s="120"/>
      <c r="E105" s="75">
        <v>4.9818100000000003</v>
      </c>
      <c r="F105" s="13">
        <v>4.9766000000000004</v>
      </c>
      <c r="G105" s="75">
        <v>4.9772699999999999</v>
      </c>
      <c r="H105" s="115">
        <v>4.9777699999999996</v>
      </c>
      <c r="I105" s="75">
        <v>4.9782599999999997</v>
      </c>
      <c r="J105" s="120">
        <v>4.97905</v>
      </c>
      <c r="K105" s="120">
        <v>4.9742199999999999</v>
      </c>
      <c r="L105" s="75"/>
    </row>
    <row r="106" spans="1:12" ht="20.25" x14ac:dyDescent="0.15">
      <c r="A106" s="237" t="s">
        <v>16</v>
      </c>
      <c r="B106" s="76" t="s">
        <v>17</v>
      </c>
      <c r="C106" s="238" t="s">
        <v>2</v>
      </c>
      <c r="D106" s="76"/>
      <c r="E106" s="76">
        <v>1853</v>
      </c>
      <c r="F106" s="110">
        <v>1635</v>
      </c>
      <c r="G106" s="76">
        <v>1874</v>
      </c>
      <c r="H106" s="116">
        <v>1857</v>
      </c>
      <c r="I106" s="76">
        <v>2078</v>
      </c>
      <c r="J106" s="121">
        <v>1705</v>
      </c>
      <c r="K106" s="121">
        <v>2168</v>
      </c>
      <c r="L106" s="76"/>
    </row>
    <row r="107" spans="1:12" ht="20.25" x14ac:dyDescent="0.15">
      <c r="A107" s="237"/>
      <c r="B107" s="76" t="s">
        <v>18</v>
      </c>
      <c r="C107" s="238"/>
      <c r="D107" s="121"/>
      <c r="E107" s="76">
        <v>8</v>
      </c>
      <c r="F107" s="110">
        <v>15</v>
      </c>
      <c r="G107" s="76">
        <v>6</v>
      </c>
      <c r="H107" s="116">
        <v>6</v>
      </c>
      <c r="I107" s="76">
        <v>8</v>
      </c>
      <c r="J107" s="121">
        <v>5</v>
      </c>
      <c r="K107" s="121">
        <v>6</v>
      </c>
      <c r="L107" s="76"/>
    </row>
    <row r="108" spans="1:12" ht="20.25" x14ac:dyDescent="0.15">
      <c r="A108" s="237"/>
      <c r="B108" s="76" t="s">
        <v>19</v>
      </c>
      <c r="C108" s="238"/>
      <c r="D108" s="121"/>
      <c r="E108" s="76">
        <v>635</v>
      </c>
      <c r="F108" s="110">
        <v>498</v>
      </c>
      <c r="G108" s="76">
        <v>474</v>
      </c>
      <c r="H108" s="116">
        <v>424</v>
      </c>
      <c r="I108" s="76">
        <v>533</v>
      </c>
      <c r="J108" s="121">
        <v>488</v>
      </c>
      <c r="K108" s="121">
        <v>838</v>
      </c>
      <c r="L108" s="76"/>
    </row>
    <row r="109" spans="1:12" ht="20.25" x14ac:dyDescent="0.15">
      <c r="A109" s="237"/>
      <c r="B109" s="76" t="s">
        <v>20</v>
      </c>
      <c r="C109" s="238"/>
      <c r="D109" s="121"/>
      <c r="E109" s="14">
        <f>(E108+E107)/E106</f>
        <v>0.34700485698866701</v>
      </c>
      <c r="F109" s="14">
        <f t="shared" ref="F109:K109" si="6">(F108+F107)/F106</f>
        <v>0.31376146788990827</v>
      </c>
      <c r="G109" s="14">
        <f t="shared" si="6"/>
        <v>0.25613660618996797</v>
      </c>
      <c r="H109" s="14">
        <f t="shared" si="6"/>
        <v>0.23155627355950459</v>
      </c>
      <c r="I109" s="14">
        <f t="shared" si="6"/>
        <v>0.26034648700673724</v>
      </c>
      <c r="J109" s="14">
        <f t="shared" si="6"/>
        <v>0.28914956011730203</v>
      </c>
      <c r="K109" s="14">
        <f t="shared" si="6"/>
        <v>0.38929889298892989</v>
      </c>
      <c r="L109" s="76"/>
    </row>
    <row r="110" spans="1:12" ht="20.25" x14ac:dyDescent="0.15">
      <c r="A110" s="237"/>
      <c r="B110" s="76" t="s">
        <v>21</v>
      </c>
      <c r="C110" s="238" t="s">
        <v>22</v>
      </c>
      <c r="D110" s="121"/>
      <c r="E110" s="76">
        <v>546.26</v>
      </c>
      <c r="F110" s="110">
        <v>533.32000000000005</v>
      </c>
      <c r="G110" s="76">
        <v>835.52</v>
      </c>
      <c r="H110" s="116">
        <v>800.65</v>
      </c>
      <c r="I110" s="76">
        <v>816.81</v>
      </c>
      <c r="J110" s="121">
        <v>546.22</v>
      </c>
      <c r="K110" s="121">
        <v>524.71</v>
      </c>
      <c r="L110" s="76"/>
    </row>
    <row r="111" spans="1:12" ht="20.25" x14ac:dyDescent="0.15">
      <c r="A111" s="237"/>
      <c r="B111" s="76" t="s">
        <v>23</v>
      </c>
      <c r="C111" s="238"/>
      <c r="D111" s="121"/>
      <c r="E111" s="76">
        <v>1027</v>
      </c>
      <c r="F111" s="110">
        <v>976</v>
      </c>
      <c r="G111" s="76">
        <v>1273</v>
      </c>
      <c r="H111" s="116">
        <v>1312</v>
      </c>
      <c r="I111" s="76">
        <v>1365</v>
      </c>
      <c r="J111" s="121">
        <v>1019</v>
      </c>
      <c r="K111" s="121">
        <v>1040</v>
      </c>
      <c r="L111" s="76"/>
    </row>
    <row r="112" spans="1:12" ht="20.25" x14ac:dyDescent="0.15">
      <c r="A112" s="237"/>
      <c r="B112" s="76" t="s">
        <v>24</v>
      </c>
      <c r="C112" s="238"/>
      <c r="D112" s="121"/>
      <c r="E112" s="14">
        <v>4.41E-2</v>
      </c>
      <c r="F112" s="14">
        <v>4.3799999999999999E-2</v>
      </c>
      <c r="G112" s="76">
        <v>3.9</v>
      </c>
      <c r="H112" s="14">
        <v>4.5100000000000001E-2</v>
      </c>
      <c r="I112" s="14">
        <v>4.7399999999999998E-2</v>
      </c>
      <c r="J112" s="14">
        <v>5.3499999999999999E-2</v>
      </c>
      <c r="K112" s="14">
        <v>4.5199999999999997E-2</v>
      </c>
      <c r="L112" s="76"/>
    </row>
    <row r="113" spans="1:12" s="61" customFormat="1" ht="20.25" x14ac:dyDescent="0.15">
      <c r="A113" s="237"/>
      <c r="B113" s="59" t="s">
        <v>75</v>
      </c>
      <c r="C113" s="238"/>
      <c r="D113" s="121"/>
      <c r="E113" s="59">
        <v>159</v>
      </c>
      <c r="F113" s="59">
        <v>169</v>
      </c>
      <c r="G113" s="59">
        <v>333</v>
      </c>
      <c r="H113" s="59">
        <v>512</v>
      </c>
      <c r="I113" s="59">
        <v>169</v>
      </c>
      <c r="J113" s="59">
        <v>0</v>
      </c>
      <c r="K113" s="59">
        <v>0</v>
      </c>
      <c r="L113" s="59"/>
    </row>
    <row r="114" spans="1:12" ht="20.25" x14ac:dyDescent="0.15">
      <c r="A114" s="237"/>
      <c r="B114" s="76" t="s">
        <v>26</v>
      </c>
      <c r="C114" s="238"/>
      <c r="D114" s="121"/>
      <c r="E114" s="14">
        <f>E111/E106</f>
        <v>0.55423637344846199</v>
      </c>
      <c r="F114" s="14">
        <f t="shared" ref="F114:K114" si="7">F111/F106</f>
        <v>0.59694189602446479</v>
      </c>
      <c r="G114" s="14">
        <f t="shared" si="7"/>
        <v>0.67929562433297763</v>
      </c>
      <c r="H114" s="14">
        <f t="shared" si="7"/>
        <v>0.70651588583737213</v>
      </c>
      <c r="I114" s="14">
        <f t="shared" si="7"/>
        <v>0.65688161693936475</v>
      </c>
      <c r="J114" s="14">
        <f t="shared" si="7"/>
        <v>0.59765395894428153</v>
      </c>
      <c r="K114" s="14">
        <f t="shared" si="7"/>
        <v>0.47970479704797048</v>
      </c>
      <c r="L114" s="76"/>
    </row>
    <row r="115" spans="1:12" ht="20.25" x14ac:dyDescent="0.15">
      <c r="A115" s="237"/>
      <c r="B115" s="76" t="s">
        <v>27</v>
      </c>
      <c r="C115" s="238"/>
      <c r="D115" s="121"/>
      <c r="E115" s="112">
        <f>E113/E110</f>
        <v>0.29107018635814447</v>
      </c>
      <c r="F115" s="71">
        <f t="shared" ref="F115:K115" si="8">F113/F110</f>
        <v>0.3168829220730518</v>
      </c>
      <c r="G115" s="71">
        <f t="shared" si="8"/>
        <v>0.39855419379548068</v>
      </c>
      <c r="H115" s="71">
        <f t="shared" si="8"/>
        <v>0.63948042215699741</v>
      </c>
      <c r="I115" s="71">
        <f t="shared" si="8"/>
        <v>0.20690246201687051</v>
      </c>
      <c r="J115" s="71">
        <f t="shared" si="8"/>
        <v>0</v>
      </c>
      <c r="K115" s="71">
        <f t="shared" si="8"/>
        <v>0</v>
      </c>
      <c r="L115" s="112"/>
    </row>
    <row r="116" spans="1:12" ht="20.25" x14ac:dyDescent="0.15">
      <c r="A116" s="237"/>
      <c r="B116" s="76" t="s">
        <v>28</v>
      </c>
      <c r="C116" s="238" t="s">
        <v>29</v>
      </c>
      <c r="D116" s="76"/>
      <c r="E116" s="76"/>
      <c r="F116" s="76"/>
      <c r="G116" s="76"/>
      <c r="H116" s="76"/>
      <c r="I116" s="76"/>
      <c r="J116" s="76"/>
      <c r="K116" s="76"/>
      <c r="L116" s="76"/>
    </row>
    <row r="117" spans="1:12" ht="20.25" x14ac:dyDescent="0.15">
      <c r="A117" s="237"/>
      <c r="B117" s="76" t="s">
        <v>30</v>
      </c>
      <c r="C117" s="238"/>
      <c r="D117" s="76"/>
      <c r="E117" s="76"/>
      <c r="F117" s="76"/>
      <c r="G117" s="76"/>
      <c r="H117" s="76"/>
      <c r="I117" s="76"/>
      <c r="J117" s="76"/>
      <c r="K117" s="76"/>
      <c r="L117" s="76"/>
    </row>
    <row r="118" spans="1:12" ht="20.25" x14ac:dyDescent="0.15">
      <c r="A118" s="237"/>
      <c r="B118" s="76" t="s">
        <v>31</v>
      </c>
      <c r="C118" s="238"/>
      <c r="D118" s="76"/>
      <c r="E118" s="76"/>
      <c r="F118" s="76"/>
      <c r="G118" s="76"/>
      <c r="H118" s="76"/>
      <c r="I118" s="76"/>
      <c r="J118" s="76"/>
      <c r="K118" s="76"/>
      <c r="L118" s="76"/>
    </row>
    <row r="119" spans="1:12" ht="20.25" x14ac:dyDescent="0.15">
      <c r="A119" s="237"/>
      <c r="B119" s="76" t="s">
        <v>32</v>
      </c>
      <c r="C119" s="238"/>
      <c r="D119" s="76"/>
      <c r="E119" s="76"/>
      <c r="F119" s="76"/>
      <c r="G119" s="76"/>
      <c r="H119" s="76"/>
      <c r="I119" s="76"/>
      <c r="J119" s="76"/>
      <c r="K119" s="76"/>
      <c r="L119" s="76"/>
    </row>
    <row r="120" spans="1:12" ht="20.25" x14ac:dyDescent="0.35">
      <c r="A120" s="226" t="s">
        <v>33</v>
      </c>
      <c r="B120" s="75" t="s">
        <v>34</v>
      </c>
      <c r="C120" s="227" t="s">
        <v>2</v>
      </c>
      <c r="D120" s="75"/>
      <c r="E120" s="75"/>
      <c r="F120" s="75"/>
      <c r="G120" s="75"/>
      <c r="H120" s="75"/>
      <c r="I120" s="75"/>
      <c r="J120" s="75"/>
      <c r="K120" s="75"/>
      <c r="L120" s="20"/>
    </row>
    <row r="121" spans="1:12" ht="20.25" x14ac:dyDescent="0.35">
      <c r="A121" s="226"/>
      <c r="B121" s="75" t="s">
        <v>35</v>
      </c>
      <c r="C121" s="227"/>
      <c r="D121" s="75"/>
      <c r="E121" s="75"/>
      <c r="F121" s="75"/>
      <c r="G121" s="21"/>
      <c r="H121" s="75"/>
      <c r="I121" s="75"/>
      <c r="J121" s="75"/>
      <c r="K121" s="75"/>
      <c r="L121" s="20"/>
    </row>
    <row r="122" spans="1:12" ht="20.25" x14ac:dyDescent="0.35">
      <c r="A122" s="226"/>
      <c r="B122" s="75" t="s">
        <v>36</v>
      </c>
      <c r="C122" s="227"/>
      <c r="D122" s="75"/>
      <c r="E122" s="75"/>
      <c r="F122" s="75"/>
      <c r="G122" s="75"/>
      <c r="H122" s="75"/>
      <c r="I122" s="75"/>
      <c r="J122" s="75"/>
      <c r="K122" s="75"/>
      <c r="L122" s="20"/>
    </row>
    <row r="123" spans="1:12" ht="60.75" customHeight="1" x14ac:dyDescent="0.35">
      <c r="A123" s="228" t="s">
        <v>38</v>
      </c>
      <c r="B123" s="5" t="s">
        <v>40</v>
      </c>
      <c r="C123" s="228" t="s">
        <v>39</v>
      </c>
      <c r="D123" s="7"/>
      <c r="E123" s="22">
        <v>1</v>
      </c>
      <c r="F123" s="22">
        <v>1</v>
      </c>
      <c r="G123" s="96">
        <v>4</v>
      </c>
      <c r="H123" s="22">
        <v>2</v>
      </c>
      <c r="I123" s="22">
        <v>3</v>
      </c>
      <c r="J123" s="22">
        <v>3</v>
      </c>
      <c r="K123" s="22">
        <v>4</v>
      </c>
      <c r="L123" s="22"/>
    </row>
    <row r="124" spans="1:12" ht="60.75" customHeight="1" x14ac:dyDescent="0.35">
      <c r="A124" s="229"/>
      <c r="B124" s="5" t="s">
        <v>41</v>
      </c>
      <c r="C124" s="229"/>
      <c r="D124" s="7"/>
      <c r="E124" s="22">
        <v>1</v>
      </c>
      <c r="F124" s="22">
        <v>1</v>
      </c>
      <c r="G124" s="22">
        <v>2</v>
      </c>
      <c r="H124" s="22">
        <v>2</v>
      </c>
      <c r="I124" s="22">
        <v>3</v>
      </c>
      <c r="J124" s="22"/>
      <c r="K124" s="22">
        <v>2</v>
      </c>
      <c r="L124" s="22"/>
    </row>
    <row r="125" spans="1:12" ht="60.75" customHeight="1" x14ac:dyDescent="0.35">
      <c r="A125" s="229"/>
      <c r="B125" s="5" t="s">
        <v>42</v>
      </c>
      <c r="C125" s="229"/>
      <c r="D125" s="7"/>
      <c r="E125" s="22">
        <v>1</v>
      </c>
      <c r="F125" s="22">
        <v>1</v>
      </c>
      <c r="G125" s="22">
        <v>1</v>
      </c>
      <c r="H125" s="22">
        <v>1</v>
      </c>
      <c r="I125" s="22">
        <v>1</v>
      </c>
      <c r="J125" s="22"/>
      <c r="K125" s="22">
        <v>2</v>
      </c>
      <c r="L125" s="22"/>
    </row>
    <row r="126" spans="1:12" ht="60.75" customHeight="1" x14ac:dyDescent="0.35">
      <c r="A126" s="229"/>
      <c r="B126" s="5" t="s">
        <v>43</v>
      </c>
      <c r="C126" s="229"/>
      <c r="D126" s="7"/>
      <c r="E126" s="22"/>
      <c r="F126" s="22">
        <v>1</v>
      </c>
      <c r="G126" s="22">
        <v>1</v>
      </c>
      <c r="H126" s="22">
        <v>1</v>
      </c>
      <c r="I126" s="22">
        <v>1</v>
      </c>
      <c r="J126" s="22"/>
      <c r="K126" s="22">
        <v>1</v>
      </c>
      <c r="L126" s="22"/>
    </row>
    <row r="127" spans="1:12" ht="60.75" customHeight="1" x14ac:dyDescent="0.35">
      <c r="A127" s="229"/>
      <c r="B127" s="5" t="s">
        <v>77</v>
      </c>
      <c r="C127" s="229"/>
      <c r="D127" s="7"/>
      <c r="E127" s="22"/>
      <c r="F127" s="22">
        <v>1</v>
      </c>
      <c r="G127" s="22">
        <v>1</v>
      </c>
      <c r="H127" s="22"/>
      <c r="I127" s="22">
        <v>1</v>
      </c>
      <c r="J127" s="22"/>
      <c r="K127" s="22">
        <v>1</v>
      </c>
      <c r="L127" s="22"/>
    </row>
    <row r="128" spans="1:12" ht="60.75" customHeight="1" x14ac:dyDescent="0.35">
      <c r="A128" s="229"/>
      <c r="B128" s="5" t="s">
        <v>69</v>
      </c>
      <c r="C128" s="229"/>
      <c r="D128" s="7"/>
      <c r="E128" s="22"/>
      <c r="F128" s="22">
        <v>1</v>
      </c>
      <c r="G128" s="22">
        <v>1</v>
      </c>
      <c r="H128" s="22"/>
      <c r="I128" s="22">
        <v>1</v>
      </c>
      <c r="J128" s="38"/>
      <c r="K128" s="22">
        <v>1</v>
      </c>
      <c r="L128" s="22"/>
    </row>
    <row r="129" spans="1:12" ht="60.75" customHeight="1" x14ac:dyDescent="0.35">
      <c r="A129" s="229"/>
      <c r="B129" s="5" t="s">
        <v>70</v>
      </c>
      <c r="C129" s="229"/>
      <c r="D129" s="7"/>
      <c r="E129" s="22"/>
      <c r="F129" s="22">
        <v>1</v>
      </c>
      <c r="G129" s="22">
        <v>1</v>
      </c>
      <c r="H129" s="22"/>
      <c r="I129" s="22"/>
      <c r="J129" s="38"/>
      <c r="K129" s="38"/>
      <c r="L129" s="22"/>
    </row>
    <row r="130" spans="1:12" ht="60.75" customHeight="1" x14ac:dyDescent="0.35">
      <c r="A130" s="229"/>
      <c r="B130" s="5" t="s">
        <v>71</v>
      </c>
      <c r="C130" s="229"/>
      <c r="D130" s="7"/>
      <c r="E130" s="22"/>
      <c r="F130" s="22">
        <v>1</v>
      </c>
      <c r="G130" s="22">
        <v>1</v>
      </c>
      <c r="H130" s="22"/>
      <c r="I130" s="22"/>
      <c r="J130" s="22"/>
      <c r="K130" s="22"/>
      <c r="L130" s="22"/>
    </row>
    <row r="131" spans="1:12" ht="60.75" customHeight="1" x14ac:dyDescent="0.35">
      <c r="A131" s="229"/>
      <c r="B131" s="5" t="s">
        <v>72</v>
      </c>
      <c r="C131" s="229"/>
      <c r="D131" s="7"/>
      <c r="E131" s="22"/>
      <c r="F131" s="38"/>
      <c r="G131" s="22"/>
      <c r="H131" s="22"/>
      <c r="I131" s="22"/>
      <c r="J131" s="22"/>
      <c r="K131" s="22"/>
      <c r="L131" s="22"/>
    </row>
    <row r="132" spans="1:12" ht="60.75" customHeight="1" x14ac:dyDescent="0.35">
      <c r="A132" s="230"/>
      <c r="B132" s="5" t="s">
        <v>73</v>
      </c>
      <c r="C132" s="230"/>
      <c r="D132" s="7"/>
      <c r="E132" s="22"/>
      <c r="F132" s="22"/>
      <c r="G132" s="22"/>
      <c r="H132" s="22"/>
      <c r="I132" s="22"/>
      <c r="J132" s="22"/>
      <c r="K132" s="22"/>
      <c r="L132" s="22"/>
    </row>
    <row r="133" spans="1:12" ht="20.25" x14ac:dyDescent="0.15">
      <c r="A133" s="9"/>
      <c r="B133" s="9"/>
      <c r="C133" s="9"/>
      <c r="D133" s="9"/>
      <c r="E133" s="8" t="s">
        <v>56</v>
      </c>
      <c r="F133" s="8" t="s">
        <v>52</v>
      </c>
      <c r="G133" s="8" t="s">
        <v>58</v>
      </c>
      <c r="H133" s="8" t="s">
        <v>47</v>
      </c>
      <c r="I133" s="8" t="s">
        <v>48</v>
      </c>
      <c r="J133" s="8" t="s">
        <v>49</v>
      </c>
      <c r="K133" s="8" t="s">
        <v>50</v>
      </c>
      <c r="L133" s="8" t="s">
        <v>53</v>
      </c>
    </row>
    <row r="134" spans="1:12" ht="24.75" x14ac:dyDescent="0.15">
      <c r="A134" s="1"/>
      <c r="B134" s="2" t="s">
        <v>0</v>
      </c>
      <c r="C134" s="2"/>
      <c r="D134" s="3" t="s">
        <v>45</v>
      </c>
      <c r="E134" s="4">
        <v>19</v>
      </c>
      <c r="F134" s="4">
        <v>20</v>
      </c>
      <c r="G134" s="4">
        <v>21</v>
      </c>
      <c r="H134" s="4">
        <v>22</v>
      </c>
      <c r="I134" s="4">
        <v>23</v>
      </c>
      <c r="J134" s="4">
        <v>24</v>
      </c>
      <c r="K134" s="4">
        <v>25</v>
      </c>
      <c r="L134" s="6" t="s">
        <v>37</v>
      </c>
    </row>
    <row r="135" spans="1:12" ht="20.25" x14ac:dyDescent="0.15">
      <c r="A135" s="234" t="s">
        <v>1</v>
      </c>
      <c r="B135" s="75" t="s">
        <v>1</v>
      </c>
      <c r="C135" s="231" t="s">
        <v>2</v>
      </c>
      <c r="D135" s="75"/>
      <c r="E135" s="124">
        <v>1356</v>
      </c>
      <c r="F135" s="123">
        <v>1580</v>
      </c>
      <c r="G135" s="127">
        <v>1347</v>
      </c>
      <c r="H135" s="18">
        <v>1462</v>
      </c>
      <c r="I135" s="130">
        <v>820</v>
      </c>
      <c r="J135" s="18">
        <v>2092</v>
      </c>
      <c r="K135" s="133">
        <v>2226</v>
      </c>
      <c r="L135" s="75"/>
    </row>
    <row r="136" spans="1:12" ht="20.25" x14ac:dyDescent="0.15">
      <c r="A136" s="235"/>
      <c r="B136" s="75" t="s">
        <v>3</v>
      </c>
      <c r="C136" s="232"/>
      <c r="D136" s="135"/>
      <c r="E136" s="124">
        <v>9</v>
      </c>
      <c r="F136" s="123">
        <v>10</v>
      </c>
      <c r="G136" s="127">
        <v>8</v>
      </c>
      <c r="H136" s="18">
        <v>9</v>
      </c>
      <c r="I136" s="130">
        <v>5</v>
      </c>
      <c r="J136" s="18">
        <v>13</v>
      </c>
      <c r="K136" s="133">
        <v>14</v>
      </c>
      <c r="L136" s="75"/>
    </row>
    <row r="137" spans="1:12" ht="20.25" x14ac:dyDescent="0.15">
      <c r="A137" s="235"/>
      <c r="B137" s="75" t="s">
        <v>4</v>
      </c>
      <c r="C137" s="232"/>
      <c r="D137" s="135"/>
      <c r="E137" s="124">
        <v>193.71</v>
      </c>
      <c r="F137" s="123">
        <v>225.71</v>
      </c>
      <c r="G137" s="127">
        <v>168.37</v>
      </c>
      <c r="H137" s="18">
        <v>162.44</v>
      </c>
      <c r="I137" s="130">
        <v>205</v>
      </c>
      <c r="J137" s="18">
        <v>190.18</v>
      </c>
      <c r="K137" s="133">
        <v>171.23</v>
      </c>
      <c r="L137" s="75"/>
    </row>
    <row r="138" spans="1:12" ht="20.25" x14ac:dyDescent="0.15">
      <c r="A138" s="235"/>
      <c r="B138" s="75" t="s">
        <v>5</v>
      </c>
      <c r="C138" s="232"/>
      <c r="D138" s="135"/>
      <c r="E138" s="124">
        <v>0</v>
      </c>
      <c r="F138" s="123">
        <v>0</v>
      </c>
      <c r="G138" s="127">
        <v>0</v>
      </c>
      <c r="H138" s="18">
        <v>0</v>
      </c>
      <c r="I138" s="130">
        <v>0</v>
      </c>
      <c r="J138" s="18">
        <v>0</v>
      </c>
      <c r="K138" s="133">
        <v>0</v>
      </c>
      <c r="L138" s="75"/>
    </row>
    <row r="139" spans="1:12" ht="20.25" x14ac:dyDescent="0.15">
      <c r="A139" s="235"/>
      <c r="B139" s="75" t="s">
        <v>55</v>
      </c>
      <c r="C139" s="232"/>
      <c r="D139" s="135"/>
      <c r="E139" s="33">
        <f t="shared" ref="E139:K139" si="9">E135-E138</f>
        <v>1356</v>
      </c>
      <c r="F139" s="33">
        <f t="shared" si="9"/>
        <v>1580</v>
      </c>
      <c r="G139" s="33">
        <f t="shared" si="9"/>
        <v>1347</v>
      </c>
      <c r="H139" s="33">
        <f t="shared" si="9"/>
        <v>1462</v>
      </c>
      <c r="I139" s="33">
        <f t="shared" si="9"/>
        <v>820</v>
      </c>
      <c r="J139" s="33">
        <f t="shared" si="9"/>
        <v>2092</v>
      </c>
      <c r="K139" s="33">
        <f t="shared" si="9"/>
        <v>2226</v>
      </c>
      <c r="L139" s="75"/>
    </row>
    <row r="140" spans="1:12" ht="20.25" x14ac:dyDescent="0.15">
      <c r="A140" s="236"/>
      <c r="B140" s="75" t="s">
        <v>60</v>
      </c>
      <c r="C140" s="232"/>
      <c r="D140" s="135"/>
      <c r="E140" s="124">
        <v>446.72</v>
      </c>
      <c r="F140" s="123">
        <v>0</v>
      </c>
      <c r="G140" s="127">
        <v>646</v>
      </c>
      <c r="H140" s="18">
        <v>616</v>
      </c>
      <c r="I140" s="130">
        <v>164</v>
      </c>
      <c r="J140" s="18">
        <v>0</v>
      </c>
      <c r="K140" s="133">
        <v>318</v>
      </c>
      <c r="L140" s="75"/>
    </row>
    <row r="141" spans="1:12" ht="20.25" x14ac:dyDescent="0.15">
      <c r="A141" s="226" t="s">
        <v>6</v>
      </c>
      <c r="B141" s="75" t="s">
        <v>6</v>
      </c>
      <c r="C141" s="232"/>
      <c r="D141" s="135"/>
      <c r="E141" s="11">
        <v>3.5999999999999999E-3</v>
      </c>
      <c r="F141" s="11">
        <v>3.2000000000000002E-3</v>
      </c>
      <c r="G141" s="11">
        <v>3.5000000000000001E-3</v>
      </c>
      <c r="H141" s="19">
        <v>4.4999999999999997E-3</v>
      </c>
      <c r="I141" s="29">
        <v>2.0999999999999999E-3</v>
      </c>
      <c r="J141" s="19">
        <v>4.8999999999999998E-3</v>
      </c>
      <c r="K141" s="29">
        <v>5.4000000000000003E-3</v>
      </c>
      <c r="L141" s="75"/>
    </row>
    <row r="142" spans="1:12" ht="20.25" x14ac:dyDescent="0.15">
      <c r="A142" s="226"/>
      <c r="B142" s="75" t="s">
        <v>7</v>
      </c>
      <c r="C142" s="232"/>
      <c r="D142" s="135"/>
      <c r="E142" s="124"/>
      <c r="F142" s="123"/>
      <c r="G142" s="127"/>
      <c r="H142" s="18"/>
      <c r="I142" s="131"/>
      <c r="J142" s="18"/>
      <c r="K142" s="135"/>
      <c r="L142" s="75"/>
    </row>
    <row r="143" spans="1:12" ht="20.25" x14ac:dyDescent="0.15">
      <c r="A143" s="234" t="s">
        <v>8</v>
      </c>
      <c r="B143" s="75" t="s">
        <v>9</v>
      </c>
      <c r="C143" s="232"/>
      <c r="D143" s="135"/>
      <c r="E143" s="124">
        <v>9957</v>
      </c>
      <c r="F143" s="123">
        <v>9942</v>
      </c>
      <c r="G143" s="127">
        <v>10048</v>
      </c>
      <c r="H143" s="131">
        <v>10062</v>
      </c>
      <c r="I143" s="131">
        <v>10205</v>
      </c>
      <c r="J143" s="135">
        <v>10242</v>
      </c>
      <c r="K143" s="135">
        <v>10259</v>
      </c>
      <c r="L143" s="75"/>
    </row>
    <row r="144" spans="1:12" ht="20.25" x14ac:dyDescent="0.15">
      <c r="A144" s="235"/>
      <c r="B144" s="75" t="s">
        <v>10</v>
      </c>
      <c r="C144" s="232"/>
      <c r="D144" s="135"/>
      <c r="E144" s="124">
        <v>2</v>
      </c>
      <c r="F144" s="123">
        <v>2</v>
      </c>
      <c r="G144" s="127">
        <v>2</v>
      </c>
      <c r="H144" s="131">
        <v>2</v>
      </c>
      <c r="I144" s="131">
        <v>2</v>
      </c>
      <c r="J144" s="135">
        <v>2</v>
      </c>
      <c r="K144" s="135">
        <v>2</v>
      </c>
      <c r="L144" s="75"/>
    </row>
    <row r="145" spans="1:12" ht="20.25" x14ac:dyDescent="0.15">
      <c r="A145" s="235"/>
      <c r="B145" s="75" t="s">
        <v>11</v>
      </c>
      <c r="C145" s="232"/>
      <c r="D145" s="135"/>
      <c r="E145" s="11">
        <v>0.14410000000000001</v>
      </c>
      <c r="F145" s="11">
        <v>0.14990000000000001</v>
      </c>
      <c r="G145" s="11">
        <v>0.16270000000000001</v>
      </c>
      <c r="H145" s="11">
        <v>0.16059999999999999</v>
      </c>
      <c r="I145" s="11">
        <v>0.1736</v>
      </c>
      <c r="J145" s="11">
        <v>0.1759</v>
      </c>
      <c r="K145" s="11">
        <v>0.1875</v>
      </c>
      <c r="L145" s="75"/>
    </row>
    <row r="146" spans="1:12" ht="20.25" x14ac:dyDescent="0.15">
      <c r="A146" s="235"/>
      <c r="B146" s="75" t="s">
        <v>12</v>
      </c>
      <c r="C146" s="232"/>
      <c r="D146" s="135"/>
      <c r="E146" s="124">
        <v>2.95</v>
      </c>
      <c r="F146" s="123">
        <v>2.98</v>
      </c>
      <c r="G146" s="127">
        <v>3.04</v>
      </c>
      <c r="H146" s="131">
        <v>3.09</v>
      </c>
      <c r="I146" s="131">
        <v>3.11</v>
      </c>
      <c r="J146" s="135">
        <v>3.09</v>
      </c>
      <c r="K146" s="135">
        <v>3.12</v>
      </c>
      <c r="L146" s="75"/>
    </row>
    <row r="147" spans="1:12" ht="20.25" x14ac:dyDescent="0.15">
      <c r="A147" s="235"/>
      <c r="B147" s="75" t="s">
        <v>13</v>
      </c>
      <c r="C147" s="232"/>
      <c r="D147" s="135"/>
      <c r="E147" s="124">
        <v>4.9648199999999996</v>
      </c>
      <c r="F147" s="123">
        <v>4.9649999999999999</v>
      </c>
      <c r="G147" s="127">
        <v>4.9651699999999996</v>
      </c>
      <c r="H147" s="131">
        <v>4.9653499999999999</v>
      </c>
      <c r="I147" s="131">
        <v>4.9658499999999997</v>
      </c>
      <c r="J147" s="135">
        <v>4.9661799999999996</v>
      </c>
      <c r="K147" s="135">
        <v>4.9663500000000003</v>
      </c>
      <c r="L147" s="75"/>
    </row>
    <row r="148" spans="1:12" ht="20.25" x14ac:dyDescent="0.15">
      <c r="A148" s="235"/>
      <c r="B148" s="75" t="s">
        <v>14</v>
      </c>
      <c r="C148" s="232"/>
      <c r="D148" s="135"/>
      <c r="E148" s="124">
        <v>4.9698500000000001</v>
      </c>
      <c r="F148" s="123">
        <v>4.97</v>
      </c>
      <c r="G148" s="127">
        <v>4.9701500000000003</v>
      </c>
      <c r="H148" s="131">
        <v>4.9702999999999999</v>
      </c>
      <c r="I148" s="131">
        <v>4.9707299999999996</v>
      </c>
      <c r="J148" s="135">
        <v>4.9710099999999997</v>
      </c>
      <c r="K148" s="135">
        <v>4.9711499999999997</v>
      </c>
      <c r="L148" s="75"/>
    </row>
    <row r="149" spans="1:12" ht="20.25" x14ac:dyDescent="0.15">
      <c r="A149" s="236"/>
      <c r="B149" s="75" t="s">
        <v>15</v>
      </c>
      <c r="C149" s="233"/>
      <c r="D149" s="135"/>
      <c r="E149" s="124">
        <v>4.9698399999999996</v>
      </c>
      <c r="F149" s="123">
        <v>4.97</v>
      </c>
      <c r="G149" s="127">
        <v>4.9701399999999998</v>
      </c>
      <c r="H149" s="131">
        <v>4.9702900000000003</v>
      </c>
      <c r="I149" s="131">
        <v>4.9707299999999996</v>
      </c>
      <c r="J149" s="135">
        <v>4.9710099999999997</v>
      </c>
      <c r="K149" s="135">
        <v>4.9711499999999997</v>
      </c>
      <c r="L149" s="75"/>
    </row>
    <row r="150" spans="1:12" ht="20.25" x14ac:dyDescent="0.15">
      <c r="A150" s="237" t="s">
        <v>16</v>
      </c>
      <c r="B150" s="76" t="s">
        <v>17</v>
      </c>
      <c r="C150" s="238" t="s">
        <v>2</v>
      </c>
      <c r="D150" s="76"/>
      <c r="E150" s="125">
        <v>1929</v>
      </c>
      <c r="F150" s="122">
        <v>2190</v>
      </c>
      <c r="G150" s="126">
        <v>2260</v>
      </c>
      <c r="H150" s="132">
        <v>2000</v>
      </c>
      <c r="I150" s="132">
        <v>1873</v>
      </c>
      <c r="J150" s="134">
        <v>2229</v>
      </c>
      <c r="K150" s="134">
        <v>2377</v>
      </c>
      <c r="L150" s="76"/>
    </row>
    <row r="151" spans="1:12" ht="20.25" x14ac:dyDescent="0.15">
      <c r="A151" s="237"/>
      <c r="B151" s="76" t="s">
        <v>18</v>
      </c>
      <c r="C151" s="238"/>
      <c r="D151" s="134"/>
      <c r="E151" s="125">
        <v>10</v>
      </c>
      <c r="F151" s="122">
        <v>6</v>
      </c>
      <c r="G151" s="126">
        <v>7</v>
      </c>
      <c r="H151" s="132">
        <v>7</v>
      </c>
      <c r="I151" s="132">
        <v>2</v>
      </c>
      <c r="J151" s="134">
        <v>7</v>
      </c>
      <c r="K151" s="134">
        <v>5</v>
      </c>
      <c r="L151" s="76"/>
    </row>
    <row r="152" spans="1:12" ht="20.25" x14ac:dyDescent="0.15">
      <c r="A152" s="237"/>
      <c r="B152" s="76" t="s">
        <v>19</v>
      </c>
      <c r="C152" s="238"/>
      <c r="D152" s="134"/>
      <c r="E152" s="125">
        <v>806</v>
      </c>
      <c r="F152" s="122">
        <v>929</v>
      </c>
      <c r="G152" s="126">
        <v>932</v>
      </c>
      <c r="H152" s="132">
        <v>735</v>
      </c>
      <c r="I152" s="132">
        <v>687</v>
      </c>
      <c r="J152" s="134">
        <v>1062</v>
      </c>
      <c r="K152" s="134">
        <v>1154</v>
      </c>
      <c r="L152" s="76"/>
    </row>
    <row r="153" spans="1:12" ht="20.25" x14ac:dyDescent="0.15">
      <c r="A153" s="237"/>
      <c r="B153" s="76" t="s">
        <v>20</v>
      </c>
      <c r="C153" s="238"/>
      <c r="D153" s="134"/>
      <c r="E153" s="14">
        <f t="shared" ref="E153:K153" si="10">(E152+E151)/E150</f>
        <v>0.42301710730948677</v>
      </c>
      <c r="F153" s="14">
        <f t="shared" si="10"/>
        <v>0.4269406392694064</v>
      </c>
      <c r="G153" s="14">
        <f t="shared" si="10"/>
        <v>0.4154867256637168</v>
      </c>
      <c r="H153" s="14">
        <f t="shared" si="10"/>
        <v>0.371</v>
      </c>
      <c r="I153" s="14">
        <f t="shared" si="10"/>
        <v>0.36785904965296318</v>
      </c>
      <c r="J153" s="14">
        <f t="shared" si="10"/>
        <v>0.47958725886047554</v>
      </c>
      <c r="K153" s="14">
        <f t="shared" si="10"/>
        <v>0.48758939840134624</v>
      </c>
      <c r="L153" s="76"/>
    </row>
    <row r="154" spans="1:12" ht="20.25" x14ac:dyDescent="0.15">
      <c r="A154" s="237"/>
      <c r="B154" s="76" t="s">
        <v>21</v>
      </c>
      <c r="C154" s="238" t="s">
        <v>22</v>
      </c>
      <c r="D154" s="134"/>
      <c r="E154" s="125">
        <v>488.55</v>
      </c>
      <c r="F154" s="122">
        <v>750.06</v>
      </c>
      <c r="G154" s="126">
        <v>779.15</v>
      </c>
      <c r="H154" s="132">
        <v>616.64</v>
      </c>
      <c r="I154" s="132">
        <v>570.54</v>
      </c>
      <c r="J154" s="134">
        <v>526.36</v>
      </c>
      <c r="K154" s="134">
        <v>538.80999999999995</v>
      </c>
      <c r="L154" s="76"/>
    </row>
    <row r="155" spans="1:12" ht="20.25" x14ac:dyDescent="0.15">
      <c r="A155" s="237"/>
      <c r="B155" s="76" t="s">
        <v>23</v>
      </c>
      <c r="C155" s="238"/>
      <c r="D155" s="134"/>
      <c r="E155" s="125">
        <v>953</v>
      </c>
      <c r="F155" s="122">
        <v>1131</v>
      </c>
      <c r="G155" s="126">
        <v>1267</v>
      </c>
      <c r="H155" s="132">
        <v>1160</v>
      </c>
      <c r="I155" s="132">
        <v>1100</v>
      </c>
      <c r="J155" s="134">
        <v>1031</v>
      </c>
      <c r="K155" s="134">
        <v>1111</v>
      </c>
      <c r="L155" s="76"/>
    </row>
    <row r="156" spans="1:12" ht="20.25" x14ac:dyDescent="0.15">
      <c r="A156" s="237"/>
      <c r="B156" s="76" t="s">
        <v>24</v>
      </c>
      <c r="C156" s="238"/>
      <c r="D156" s="134"/>
      <c r="E156" s="14">
        <v>4.9200000000000001E-2</v>
      </c>
      <c r="F156" s="14">
        <v>4.4900000000000002E-2</v>
      </c>
      <c r="G156" s="14">
        <v>4.4200000000000003E-2</v>
      </c>
      <c r="H156" s="14">
        <v>4.4400000000000002E-2</v>
      </c>
      <c r="I156" s="14">
        <v>4.3099999999999999E-2</v>
      </c>
      <c r="J156" s="14">
        <v>4.3799999999999999E-2</v>
      </c>
      <c r="K156" s="14">
        <v>4.5900000000000003E-2</v>
      </c>
      <c r="L156" s="76"/>
    </row>
    <row r="157" spans="1:12" s="61" customFormat="1" ht="20.25" x14ac:dyDescent="0.15">
      <c r="A157" s="237"/>
      <c r="B157" s="59" t="s">
        <v>76</v>
      </c>
      <c r="C157" s="238"/>
      <c r="D157" s="134"/>
      <c r="E157" s="59">
        <v>0</v>
      </c>
      <c r="F157" s="59">
        <v>273</v>
      </c>
      <c r="G157" s="126">
        <v>353</v>
      </c>
      <c r="H157" s="132">
        <v>646</v>
      </c>
      <c r="I157" s="132">
        <v>0</v>
      </c>
      <c r="J157" s="59">
        <v>666</v>
      </c>
      <c r="K157" s="59">
        <v>0</v>
      </c>
      <c r="L157" s="59"/>
    </row>
    <row r="158" spans="1:12" ht="20.25" x14ac:dyDescent="0.15">
      <c r="A158" s="237"/>
      <c r="B158" s="76" t="s">
        <v>26</v>
      </c>
      <c r="C158" s="238"/>
      <c r="D158" s="134"/>
      <c r="E158" s="14">
        <f t="shared" ref="E158:K158" si="11">E155/E150</f>
        <v>0.49403836184551581</v>
      </c>
      <c r="F158" s="14">
        <f t="shared" si="11"/>
        <v>0.51643835616438361</v>
      </c>
      <c r="G158" s="14">
        <f t="shared" si="11"/>
        <v>0.56061946902654869</v>
      </c>
      <c r="H158" s="14">
        <f t="shared" si="11"/>
        <v>0.57999999999999996</v>
      </c>
      <c r="I158" s="14">
        <f t="shared" si="11"/>
        <v>0.58729311265349704</v>
      </c>
      <c r="J158" s="14">
        <f t="shared" si="11"/>
        <v>0.46253925527142215</v>
      </c>
      <c r="K158" s="14">
        <f t="shared" si="11"/>
        <v>0.46739587715607911</v>
      </c>
      <c r="L158" s="76"/>
    </row>
    <row r="159" spans="1:12" ht="20.25" x14ac:dyDescent="0.15">
      <c r="A159" s="237"/>
      <c r="B159" s="76" t="s">
        <v>27</v>
      </c>
      <c r="C159" s="238"/>
      <c r="D159" s="134"/>
      <c r="E159" s="71">
        <f t="shared" ref="E159:K159" si="12">E157/E154</f>
        <v>0</v>
      </c>
      <c r="F159" s="71">
        <f t="shared" si="12"/>
        <v>0.36397088232941366</v>
      </c>
      <c r="G159" s="71">
        <f t="shared" si="12"/>
        <v>0.45305781941859719</v>
      </c>
      <c r="H159" s="71">
        <f t="shared" si="12"/>
        <v>1.0476128697457188</v>
      </c>
      <c r="I159" s="71">
        <f t="shared" si="12"/>
        <v>0</v>
      </c>
      <c r="J159" s="71">
        <f t="shared" si="12"/>
        <v>1.2652937153279125</v>
      </c>
      <c r="K159" s="71">
        <f t="shared" si="12"/>
        <v>0</v>
      </c>
      <c r="L159" s="76"/>
    </row>
    <row r="160" spans="1:12" ht="20.25" x14ac:dyDescent="0.15">
      <c r="A160" s="237"/>
      <c r="B160" s="76" t="s">
        <v>28</v>
      </c>
      <c r="C160" s="238" t="s">
        <v>29</v>
      </c>
      <c r="D160" s="76"/>
      <c r="E160" s="76"/>
      <c r="F160" s="76"/>
      <c r="G160" s="76"/>
      <c r="H160" s="76"/>
      <c r="I160" s="76"/>
      <c r="J160" s="76"/>
      <c r="K160" s="76"/>
      <c r="L160" s="76"/>
    </row>
    <row r="161" spans="1:12" ht="20.25" x14ac:dyDescent="0.15">
      <c r="A161" s="237"/>
      <c r="B161" s="76" t="s">
        <v>30</v>
      </c>
      <c r="C161" s="238"/>
      <c r="D161" s="76"/>
      <c r="E161" s="76"/>
      <c r="F161" s="76"/>
      <c r="G161" s="76"/>
      <c r="H161" s="76"/>
      <c r="I161" s="76"/>
      <c r="J161" s="76"/>
      <c r="K161" s="76"/>
      <c r="L161" s="76"/>
    </row>
    <row r="162" spans="1:12" ht="20.25" x14ac:dyDescent="0.15">
      <c r="A162" s="237"/>
      <c r="B162" s="76" t="s">
        <v>31</v>
      </c>
      <c r="C162" s="238"/>
      <c r="D162" s="76"/>
      <c r="E162" s="76"/>
      <c r="F162" s="76"/>
      <c r="G162" s="76"/>
      <c r="H162" s="76"/>
      <c r="I162" s="76"/>
      <c r="J162" s="76"/>
      <c r="K162" s="76"/>
      <c r="L162" s="76"/>
    </row>
    <row r="163" spans="1:12" ht="20.25" x14ac:dyDescent="0.15">
      <c r="A163" s="237"/>
      <c r="B163" s="76" t="s">
        <v>32</v>
      </c>
      <c r="C163" s="238"/>
      <c r="D163" s="76"/>
      <c r="E163" s="76"/>
      <c r="F163" s="76"/>
      <c r="G163" s="76"/>
      <c r="H163" s="76"/>
      <c r="I163" s="76"/>
      <c r="J163" s="76"/>
      <c r="K163" s="76"/>
      <c r="L163" s="76"/>
    </row>
    <row r="164" spans="1:12" ht="20.25" x14ac:dyDescent="0.35">
      <c r="A164" s="226" t="s">
        <v>33</v>
      </c>
      <c r="B164" s="75" t="s">
        <v>34</v>
      </c>
      <c r="C164" s="227" t="s">
        <v>2</v>
      </c>
      <c r="D164" s="75"/>
      <c r="E164" s="75"/>
      <c r="F164" s="75"/>
      <c r="G164" s="75"/>
      <c r="H164" s="75"/>
      <c r="I164" s="75"/>
      <c r="J164" s="75"/>
      <c r="K164" s="75"/>
      <c r="L164" s="20"/>
    </row>
    <row r="165" spans="1:12" ht="20.25" x14ac:dyDescent="0.35">
      <c r="A165" s="226"/>
      <c r="B165" s="75" t="s">
        <v>35</v>
      </c>
      <c r="C165" s="227"/>
      <c r="D165" s="75"/>
      <c r="E165" s="75"/>
      <c r="F165" s="75"/>
      <c r="G165" s="21"/>
      <c r="H165" s="75"/>
      <c r="I165" s="75"/>
      <c r="J165" s="75"/>
      <c r="K165" s="75"/>
      <c r="L165" s="20"/>
    </row>
    <row r="166" spans="1:12" ht="20.25" x14ac:dyDescent="0.35">
      <c r="A166" s="226"/>
      <c r="B166" s="75" t="s">
        <v>36</v>
      </c>
      <c r="C166" s="227"/>
      <c r="D166" s="75"/>
      <c r="E166" s="75"/>
      <c r="F166" s="75"/>
      <c r="G166" s="75"/>
      <c r="H166" s="75"/>
      <c r="I166" s="75"/>
      <c r="J166" s="75"/>
      <c r="K166" s="75"/>
      <c r="L166" s="20"/>
    </row>
    <row r="167" spans="1:12" ht="60.75" customHeight="1" x14ac:dyDescent="0.4">
      <c r="A167" s="228" t="s">
        <v>38</v>
      </c>
      <c r="B167" s="5" t="s">
        <v>40</v>
      </c>
      <c r="C167" s="228" t="s">
        <v>39</v>
      </c>
      <c r="D167" s="7"/>
      <c r="E167" s="128">
        <v>4</v>
      </c>
      <c r="F167" s="96">
        <v>3</v>
      </c>
      <c r="G167" s="22">
        <v>4</v>
      </c>
      <c r="H167" s="22">
        <v>3</v>
      </c>
      <c r="I167" s="22">
        <v>2</v>
      </c>
      <c r="J167" s="22">
        <v>4</v>
      </c>
      <c r="K167" s="22">
        <v>6</v>
      </c>
      <c r="L167" s="22"/>
    </row>
    <row r="168" spans="1:12" ht="60.75" customHeight="1" x14ac:dyDescent="0.4">
      <c r="A168" s="229"/>
      <c r="B168" s="5" t="s">
        <v>41</v>
      </c>
      <c r="C168" s="229"/>
      <c r="D168" s="7"/>
      <c r="E168" s="129">
        <v>3</v>
      </c>
      <c r="F168" s="22">
        <v>2</v>
      </c>
      <c r="G168" s="22">
        <v>2</v>
      </c>
      <c r="H168" s="22">
        <v>1</v>
      </c>
      <c r="I168" s="22">
        <v>2</v>
      </c>
      <c r="J168" s="22">
        <v>4</v>
      </c>
      <c r="K168" s="22">
        <v>2</v>
      </c>
      <c r="L168" s="22"/>
    </row>
    <row r="169" spans="1:12" ht="60.75" customHeight="1" x14ac:dyDescent="0.4">
      <c r="A169" s="229"/>
      <c r="B169" s="5" t="s">
        <v>42</v>
      </c>
      <c r="C169" s="229"/>
      <c r="D169" s="7"/>
      <c r="E169" s="129">
        <v>1</v>
      </c>
      <c r="F169" s="22">
        <v>1</v>
      </c>
      <c r="G169" s="22">
        <v>1</v>
      </c>
      <c r="H169" s="22">
        <v>1</v>
      </c>
      <c r="I169" s="22">
        <v>1</v>
      </c>
      <c r="J169" s="22">
        <v>2</v>
      </c>
      <c r="K169" s="22">
        <v>2</v>
      </c>
      <c r="L169" s="22"/>
    </row>
    <row r="170" spans="1:12" ht="60.75" customHeight="1" x14ac:dyDescent="0.4">
      <c r="A170" s="229"/>
      <c r="B170" s="5" t="s">
        <v>43</v>
      </c>
      <c r="C170" s="229"/>
      <c r="D170" s="7"/>
      <c r="E170" s="129">
        <v>1</v>
      </c>
      <c r="F170" s="22">
        <v>1</v>
      </c>
      <c r="G170" s="22">
        <v>1</v>
      </c>
      <c r="H170" s="22">
        <v>1</v>
      </c>
      <c r="I170" s="22"/>
      <c r="J170" s="22">
        <v>1</v>
      </c>
      <c r="K170" s="22">
        <v>2</v>
      </c>
      <c r="L170" s="22"/>
    </row>
    <row r="171" spans="1:12" ht="60.75" customHeight="1" x14ac:dyDescent="0.4">
      <c r="A171" s="229"/>
      <c r="B171" s="5" t="s">
        <v>77</v>
      </c>
      <c r="C171" s="229"/>
      <c r="D171" s="7"/>
      <c r="E171" s="129"/>
      <c r="F171" s="22">
        <v>1</v>
      </c>
      <c r="G171" s="22"/>
      <c r="H171" s="22">
        <v>1</v>
      </c>
      <c r="I171" s="22"/>
      <c r="J171" s="22">
        <v>1</v>
      </c>
      <c r="K171" s="22">
        <v>1</v>
      </c>
      <c r="L171" s="22"/>
    </row>
    <row r="172" spans="1:12" ht="60.75" customHeight="1" x14ac:dyDescent="0.35">
      <c r="A172" s="229"/>
      <c r="B172" s="5" t="s">
        <v>69</v>
      </c>
      <c r="C172" s="229"/>
      <c r="D172" s="7"/>
      <c r="E172" s="22"/>
      <c r="F172" s="22">
        <v>1</v>
      </c>
      <c r="G172" s="22"/>
      <c r="H172" s="22">
        <v>1</v>
      </c>
      <c r="I172" s="22"/>
      <c r="J172" s="22">
        <v>1</v>
      </c>
      <c r="K172" s="22">
        <v>1</v>
      </c>
      <c r="L172" s="22"/>
    </row>
    <row r="173" spans="1:12" ht="60.75" customHeight="1" x14ac:dyDescent="0.35">
      <c r="A173" s="229"/>
      <c r="B173" s="5" t="s">
        <v>70</v>
      </c>
      <c r="C173" s="229"/>
      <c r="D173" s="7"/>
      <c r="E173" s="22"/>
      <c r="F173" s="22">
        <v>1</v>
      </c>
      <c r="G173" s="22"/>
      <c r="H173" s="22">
        <v>1</v>
      </c>
      <c r="I173" s="22"/>
      <c r="J173" s="22"/>
      <c r="K173" s="22"/>
      <c r="L173" s="22"/>
    </row>
    <row r="174" spans="1:12" ht="60.75" customHeight="1" x14ac:dyDescent="0.35">
      <c r="A174" s="229"/>
      <c r="B174" s="5" t="s">
        <v>71</v>
      </c>
      <c r="C174" s="229"/>
      <c r="D174" s="7"/>
      <c r="E174" s="22"/>
      <c r="F174" s="22"/>
      <c r="G174" s="22"/>
      <c r="H174" s="22"/>
      <c r="I174" s="22"/>
      <c r="J174" s="22"/>
      <c r="K174" s="22"/>
      <c r="L174" s="22"/>
    </row>
    <row r="175" spans="1:12" ht="60.75" customHeight="1" x14ac:dyDescent="0.35">
      <c r="A175" s="229"/>
      <c r="B175" s="5" t="s">
        <v>72</v>
      </c>
      <c r="C175" s="229"/>
      <c r="D175" s="7"/>
      <c r="E175" s="22"/>
      <c r="F175" s="22"/>
      <c r="G175" s="22"/>
      <c r="H175" s="22"/>
      <c r="I175" s="22"/>
      <c r="J175" s="22"/>
      <c r="K175" s="22"/>
      <c r="L175" s="22"/>
    </row>
    <row r="176" spans="1:12" ht="60.75" customHeight="1" x14ac:dyDescent="0.35">
      <c r="A176" s="230"/>
      <c r="B176" s="5" t="s">
        <v>73</v>
      </c>
      <c r="C176" s="230"/>
      <c r="D176" s="7"/>
      <c r="E176" s="22"/>
      <c r="F176" s="22"/>
      <c r="G176" s="22"/>
      <c r="H176" s="22"/>
      <c r="I176" s="22"/>
      <c r="J176" s="22"/>
      <c r="K176" s="22"/>
      <c r="L176" s="22"/>
    </row>
    <row r="177" spans="1:12" ht="20.25" x14ac:dyDescent="0.15">
      <c r="A177" s="9"/>
      <c r="B177" s="9"/>
      <c r="C177" s="9"/>
      <c r="D177" s="9"/>
      <c r="E177" s="8" t="s">
        <v>56</v>
      </c>
      <c r="F177" s="8" t="s">
        <v>52</v>
      </c>
      <c r="G177" s="8" t="s">
        <v>58</v>
      </c>
      <c r="H177" s="8" t="s">
        <v>47</v>
      </c>
      <c r="I177" s="8" t="s">
        <v>48</v>
      </c>
      <c r="J177" s="8" t="s">
        <v>49</v>
      </c>
      <c r="K177" s="8" t="s">
        <v>50</v>
      </c>
      <c r="L177" s="8" t="s">
        <v>53</v>
      </c>
    </row>
    <row r="178" spans="1:12" ht="24.75" x14ac:dyDescent="0.15">
      <c r="A178" s="1"/>
      <c r="B178" s="2" t="s">
        <v>0</v>
      </c>
      <c r="C178" s="2"/>
      <c r="D178" s="3" t="s">
        <v>45</v>
      </c>
      <c r="E178" s="4">
        <v>26</v>
      </c>
      <c r="F178" s="4">
        <v>27</v>
      </c>
      <c r="G178" s="4">
        <v>28</v>
      </c>
      <c r="H178" s="4">
        <v>29</v>
      </c>
      <c r="I178" s="4">
        <v>30</v>
      </c>
      <c r="J178" s="4"/>
      <c r="K178" s="4"/>
      <c r="L178" s="6" t="s">
        <v>37</v>
      </c>
    </row>
    <row r="179" spans="1:12" ht="20.25" x14ac:dyDescent="0.15">
      <c r="A179" s="234" t="s">
        <v>1</v>
      </c>
      <c r="B179" s="75" t="s">
        <v>1</v>
      </c>
      <c r="C179" s="231" t="s">
        <v>2</v>
      </c>
      <c r="D179" s="75"/>
      <c r="E179" s="136">
        <v>1696</v>
      </c>
      <c r="F179" s="74">
        <v>1158</v>
      </c>
      <c r="G179" s="75">
        <v>1511</v>
      </c>
      <c r="H179" s="141">
        <v>1237</v>
      </c>
      <c r="I179" s="146">
        <v>2425</v>
      </c>
      <c r="J179" s="18"/>
      <c r="K179" s="74"/>
      <c r="L179" s="75"/>
    </row>
    <row r="180" spans="1:12" ht="20.25" x14ac:dyDescent="0.15">
      <c r="A180" s="235"/>
      <c r="B180" s="75" t="s">
        <v>3</v>
      </c>
      <c r="C180" s="232"/>
      <c r="D180" s="141"/>
      <c r="E180" s="136">
        <v>10</v>
      </c>
      <c r="F180" s="12">
        <v>7</v>
      </c>
      <c r="G180" s="75">
        <v>9</v>
      </c>
      <c r="H180" s="141">
        <v>8</v>
      </c>
      <c r="I180" s="146">
        <v>15</v>
      </c>
      <c r="J180" s="18"/>
      <c r="K180" s="74"/>
      <c r="L180" s="75"/>
    </row>
    <row r="181" spans="1:12" ht="20.25" x14ac:dyDescent="0.15">
      <c r="A181" s="235"/>
      <c r="B181" s="75" t="s">
        <v>4</v>
      </c>
      <c r="C181" s="232"/>
      <c r="D181" s="141"/>
      <c r="E181" s="136">
        <v>188.44</v>
      </c>
      <c r="F181" s="12">
        <v>165.42</v>
      </c>
      <c r="G181" s="75">
        <v>167.88</v>
      </c>
      <c r="H181" s="141">
        <v>176.71</v>
      </c>
      <c r="I181" s="146">
        <v>173.21</v>
      </c>
      <c r="J181" s="18"/>
      <c r="K181" s="74"/>
      <c r="L181" s="75"/>
    </row>
    <row r="182" spans="1:12" ht="20.25" x14ac:dyDescent="0.15">
      <c r="A182" s="235"/>
      <c r="B182" s="75" t="s">
        <v>5</v>
      </c>
      <c r="C182" s="232"/>
      <c r="D182" s="141"/>
      <c r="E182" s="136">
        <v>0</v>
      </c>
      <c r="F182" s="75">
        <v>0</v>
      </c>
      <c r="G182" s="75">
        <v>0</v>
      </c>
      <c r="H182" s="141">
        <v>0</v>
      </c>
      <c r="I182" s="146">
        <v>0</v>
      </c>
      <c r="J182" s="18"/>
      <c r="K182" s="74"/>
      <c r="L182" s="75"/>
    </row>
    <row r="183" spans="1:12" ht="20.25" x14ac:dyDescent="0.15">
      <c r="A183" s="235"/>
      <c r="B183" s="75" t="s">
        <v>55</v>
      </c>
      <c r="C183" s="232"/>
      <c r="D183" s="141"/>
      <c r="E183" s="33">
        <f t="shared" ref="E183:I183" si="13">E179-E182</f>
        <v>1696</v>
      </c>
      <c r="F183" s="33">
        <f t="shared" si="13"/>
        <v>1158</v>
      </c>
      <c r="G183" s="33">
        <f t="shared" si="13"/>
        <v>1511</v>
      </c>
      <c r="H183" s="33">
        <f t="shared" si="13"/>
        <v>1237</v>
      </c>
      <c r="I183" s="33">
        <f t="shared" si="13"/>
        <v>2425</v>
      </c>
      <c r="J183" s="18"/>
      <c r="K183" s="74"/>
      <c r="L183" s="75"/>
    </row>
    <row r="184" spans="1:12" ht="20.25" x14ac:dyDescent="0.15">
      <c r="A184" s="236"/>
      <c r="B184" s="75" t="s">
        <v>60</v>
      </c>
      <c r="C184" s="232"/>
      <c r="D184" s="141"/>
      <c r="E184" s="136">
        <v>1134</v>
      </c>
      <c r="F184" s="75">
        <v>472</v>
      </c>
      <c r="G184" s="75">
        <v>328</v>
      </c>
      <c r="H184" s="141">
        <v>221.56</v>
      </c>
      <c r="I184" s="146">
        <v>333</v>
      </c>
      <c r="J184" s="18"/>
      <c r="K184" s="74"/>
      <c r="L184" s="75"/>
    </row>
    <row r="185" spans="1:12" ht="20.25" x14ac:dyDescent="0.15">
      <c r="A185" s="226" t="s">
        <v>6</v>
      </c>
      <c r="B185" s="75" t="s">
        <v>6</v>
      </c>
      <c r="C185" s="232"/>
      <c r="D185" s="141"/>
      <c r="E185" s="11">
        <v>4.3E-3</v>
      </c>
      <c r="F185" s="11">
        <v>2.8E-3</v>
      </c>
      <c r="G185" s="11">
        <v>4.4999999999999997E-3</v>
      </c>
      <c r="H185" s="11">
        <v>3.5000000000000001E-3</v>
      </c>
      <c r="I185" s="11">
        <v>8.0999999999999996E-3</v>
      </c>
      <c r="J185" s="19"/>
      <c r="K185" s="29"/>
      <c r="L185" s="75"/>
    </row>
    <row r="186" spans="1:12" ht="20.25" x14ac:dyDescent="0.15">
      <c r="A186" s="226"/>
      <c r="B186" s="75" t="s">
        <v>7</v>
      </c>
      <c r="C186" s="232"/>
      <c r="D186" s="141"/>
      <c r="E186" s="136"/>
      <c r="F186" s="75"/>
      <c r="G186" s="75"/>
      <c r="H186" s="141"/>
      <c r="I186" s="146"/>
      <c r="J186" s="18"/>
      <c r="K186" s="75"/>
      <c r="L186" s="75"/>
    </row>
    <row r="187" spans="1:12" ht="20.25" x14ac:dyDescent="0.15">
      <c r="A187" s="234" t="s">
        <v>8</v>
      </c>
      <c r="B187" s="75" t="s">
        <v>9</v>
      </c>
      <c r="C187" s="232"/>
      <c r="D187" s="141"/>
      <c r="E187" s="136">
        <v>10294</v>
      </c>
      <c r="F187" s="75">
        <v>10429</v>
      </c>
      <c r="G187" s="75">
        <v>10353</v>
      </c>
      <c r="H187" s="141">
        <v>10400</v>
      </c>
      <c r="I187" s="146">
        <v>10300</v>
      </c>
      <c r="J187" s="75"/>
      <c r="K187" s="75"/>
      <c r="L187" s="75"/>
    </row>
    <row r="188" spans="1:12" ht="20.25" x14ac:dyDescent="0.15">
      <c r="A188" s="235"/>
      <c r="B188" s="75" t="s">
        <v>10</v>
      </c>
      <c r="C188" s="232"/>
      <c r="D188" s="141"/>
      <c r="E188" s="136">
        <v>2</v>
      </c>
      <c r="F188" s="13">
        <v>2</v>
      </c>
      <c r="G188" s="75">
        <v>2</v>
      </c>
      <c r="H188" s="141">
        <v>2</v>
      </c>
      <c r="I188" s="146">
        <v>2</v>
      </c>
      <c r="J188" s="75"/>
      <c r="K188" s="75"/>
      <c r="L188" s="75"/>
    </row>
    <row r="189" spans="1:12" s="49" customFormat="1" ht="20.25" x14ac:dyDescent="0.15">
      <c r="A189" s="235"/>
      <c r="B189" s="11" t="s">
        <v>11</v>
      </c>
      <c r="C189" s="232"/>
      <c r="D189" s="141"/>
      <c r="E189" s="11">
        <v>0.17</v>
      </c>
      <c r="F189" s="11">
        <v>0.18179999999999999</v>
      </c>
      <c r="G189" s="11">
        <v>0.2014</v>
      </c>
      <c r="H189" s="11">
        <v>0.2069</v>
      </c>
      <c r="I189" s="11">
        <v>0.20330000000000001</v>
      </c>
      <c r="J189" s="11"/>
      <c r="K189" s="11"/>
      <c r="L189" s="11"/>
    </row>
    <row r="190" spans="1:12" ht="20.25" x14ac:dyDescent="0.15">
      <c r="A190" s="235"/>
      <c r="B190" s="75" t="s">
        <v>12</v>
      </c>
      <c r="C190" s="232"/>
      <c r="D190" s="141"/>
      <c r="E190" s="136">
        <v>2.88</v>
      </c>
      <c r="F190" s="13">
        <v>2.81</v>
      </c>
      <c r="G190" s="75">
        <v>3.06</v>
      </c>
      <c r="H190" s="141">
        <v>3.04</v>
      </c>
      <c r="I190" s="146">
        <v>3.01</v>
      </c>
      <c r="J190" s="75"/>
      <c r="K190" s="75"/>
      <c r="L190" s="75"/>
    </row>
    <row r="191" spans="1:12" ht="20.25" x14ac:dyDescent="0.15">
      <c r="A191" s="235"/>
      <c r="B191" s="75" t="s">
        <v>13</v>
      </c>
      <c r="C191" s="232"/>
      <c r="D191" s="141"/>
      <c r="E191" s="136">
        <v>4.9663500000000003</v>
      </c>
      <c r="F191" s="13">
        <v>4.9666699999999997</v>
      </c>
      <c r="G191" s="75">
        <v>4.9671399999999997</v>
      </c>
      <c r="H191" s="141">
        <v>4.9672900000000002</v>
      </c>
      <c r="I191" s="146">
        <v>4.9629599999999998</v>
      </c>
      <c r="J191" s="75"/>
      <c r="K191" s="75"/>
      <c r="L191" s="75"/>
    </row>
    <row r="192" spans="1:12" ht="20.25" x14ac:dyDescent="0.15">
      <c r="A192" s="235"/>
      <c r="B192" s="75" t="s">
        <v>14</v>
      </c>
      <c r="C192" s="232"/>
      <c r="D192" s="141"/>
      <c r="E192" s="136">
        <v>4.9711499999999997</v>
      </c>
      <c r="F192" s="13">
        <v>4.9714299999999998</v>
      </c>
      <c r="G192" s="75">
        <v>4.9718299999999997</v>
      </c>
      <c r="H192" s="141">
        <v>4.9719600000000002</v>
      </c>
      <c r="I192" s="146">
        <v>4.9675900000000004</v>
      </c>
      <c r="J192" s="75"/>
      <c r="K192" s="75"/>
      <c r="L192" s="75"/>
    </row>
    <row r="193" spans="1:12" ht="20.25" x14ac:dyDescent="0.15">
      <c r="A193" s="236"/>
      <c r="B193" s="75" t="s">
        <v>15</v>
      </c>
      <c r="C193" s="233"/>
      <c r="D193" s="141"/>
      <c r="E193" s="136">
        <v>4.9711499999999997</v>
      </c>
      <c r="F193" s="13">
        <v>4.9714200000000002</v>
      </c>
      <c r="G193" s="75">
        <v>4.9718299999999997</v>
      </c>
      <c r="H193" s="141">
        <v>4.9719600000000002</v>
      </c>
      <c r="I193" s="146">
        <v>4.9675900000000004</v>
      </c>
      <c r="J193" s="75"/>
      <c r="K193" s="75"/>
      <c r="L193" s="75"/>
    </row>
    <row r="194" spans="1:12" ht="20.25" x14ac:dyDescent="0.15">
      <c r="A194" s="237" t="s">
        <v>16</v>
      </c>
      <c r="B194" s="76" t="s">
        <v>17</v>
      </c>
      <c r="C194" s="238" t="s">
        <v>2</v>
      </c>
      <c r="D194" s="76"/>
      <c r="E194" s="137">
        <v>2081</v>
      </c>
      <c r="F194" s="76">
        <v>2419</v>
      </c>
      <c r="G194" s="76">
        <v>1999</v>
      </c>
      <c r="H194" s="142">
        <v>1979</v>
      </c>
      <c r="I194" s="145">
        <v>1722</v>
      </c>
      <c r="J194" s="76"/>
      <c r="K194" s="76"/>
      <c r="L194" s="76"/>
    </row>
    <row r="195" spans="1:12" ht="20.25" x14ac:dyDescent="0.15">
      <c r="A195" s="237"/>
      <c r="B195" s="76" t="s">
        <v>18</v>
      </c>
      <c r="C195" s="238"/>
      <c r="D195" s="142"/>
      <c r="E195" s="137">
        <v>8</v>
      </c>
      <c r="F195" s="76">
        <v>3</v>
      </c>
      <c r="G195" s="76">
        <v>7</v>
      </c>
      <c r="H195" s="142">
        <v>10</v>
      </c>
      <c r="I195" s="145">
        <v>8</v>
      </c>
      <c r="J195" s="76"/>
      <c r="K195" s="76"/>
      <c r="L195" s="76"/>
    </row>
    <row r="196" spans="1:12" ht="20.25" x14ac:dyDescent="0.15">
      <c r="A196" s="237"/>
      <c r="B196" s="76" t="s">
        <v>19</v>
      </c>
      <c r="C196" s="238"/>
      <c r="D196" s="142"/>
      <c r="E196" s="137">
        <v>1049</v>
      </c>
      <c r="F196" s="76">
        <v>1324</v>
      </c>
      <c r="G196" s="76">
        <v>1132</v>
      </c>
      <c r="H196" s="142">
        <v>1144</v>
      </c>
      <c r="I196" s="145">
        <v>951</v>
      </c>
      <c r="J196" s="76"/>
      <c r="K196" s="76"/>
      <c r="L196" s="76"/>
    </row>
    <row r="197" spans="1:12" ht="20.25" x14ac:dyDescent="0.15">
      <c r="A197" s="237"/>
      <c r="B197" s="76" t="s">
        <v>20</v>
      </c>
      <c r="C197" s="238"/>
      <c r="D197" s="142"/>
      <c r="E197" s="14">
        <f t="shared" ref="E197:I197" si="14">(E196+E195)/E194</f>
        <v>0.50792888034598749</v>
      </c>
      <c r="F197" s="14">
        <f t="shared" si="14"/>
        <v>0.54857379082265401</v>
      </c>
      <c r="G197" s="14">
        <f t="shared" si="14"/>
        <v>0.5697848924462231</v>
      </c>
      <c r="H197" s="14">
        <f t="shared" si="14"/>
        <v>0.58312278928751893</v>
      </c>
      <c r="I197" s="14">
        <f t="shared" si="14"/>
        <v>0.55691056910569103</v>
      </c>
      <c r="J197" s="14"/>
      <c r="K197" s="14"/>
      <c r="L197" s="76"/>
    </row>
    <row r="198" spans="1:12" ht="20.25" x14ac:dyDescent="0.15">
      <c r="A198" s="237"/>
      <c r="B198" s="76" t="s">
        <v>21</v>
      </c>
      <c r="C198" s="238" t="s">
        <v>22</v>
      </c>
      <c r="D198" s="142"/>
      <c r="E198" s="137">
        <v>445.48</v>
      </c>
      <c r="F198" s="76">
        <v>512.87</v>
      </c>
      <c r="G198" s="76">
        <v>384.73</v>
      </c>
      <c r="H198" s="142">
        <v>396.94</v>
      </c>
      <c r="I198" s="145">
        <v>415.56</v>
      </c>
      <c r="J198" s="76"/>
      <c r="K198" s="76"/>
      <c r="L198" s="76"/>
    </row>
    <row r="199" spans="1:12" ht="20.25" x14ac:dyDescent="0.15">
      <c r="A199" s="237"/>
      <c r="B199" s="76" t="s">
        <v>23</v>
      </c>
      <c r="C199" s="238"/>
      <c r="D199" s="142"/>
      <c r="E199" s="137">
        <v>829</v>
      </c>
      <c r="F199" s="76">
        <v>924</v>
      </c>
      <c r="G199" s="76">
        <v>613</v>
      </c>
      <c r="H199" s="142">
        <v>590</v>
      </c>
      <c r="I199" s="145">
        <v>554</v>
      </c>
      <c r="J199" s="76"/>
      <c r="K199" s="76"/>
      <c r="L199" s="76"/>
    </row>
    <row r="200" spans="1:12" s="49" customFormat="1" ht="20.25" x14ac:dyDescent="0.15">
      <c r="A200" s="237"/>
      <c r="B200" s="14" t="s">
        <v>24</v>
      </c>
      <c r="C200" s="238"/>
      <c r="D200" s="142"/>
      <c r="E200" s="14">
        <v>4.0399999999999998E-2</v>
      </c>
      <c r="F200" s="14">
        <v>3.3500000000000002E-2</v>
      </c>
      <c r="G200" s="14">
        <v>4.53E-2</v>
      </c>
      <c r="H200" s="14">
        <v>3.9399999999999998E-2</v>
      </c>
      <c r="I200" s="14">
        <v>3.7900000000000003E-2</v>
      </c>
      <c r="J200" s="14"/>
      <c r="K200" s="14"/>
      <c r="L200" s="14"/>
    </row>
    <row r="201" spans="1:12" ht="20.25" x14ac:dyDescent="0.15">
      <c r="A201" s="237"/>
      <c r="B201" s="76" t="s">
        <v>76</v>
      </c>
      <c r="C201" s="238"/>
      <c r="D201" s="142"/>
      <c r="E201" s="137">
        <v>0</v>
      </c>
      <c r="F201" s="76">
        <v>328</v>
      </c>
      <c r="G201" s="59">
        <v>169</v>
      </c>
      <c r="H201" s="14">
        <v>0</v>
      </c>
      <c r="I201" s="145">
        <v>164</v>
      </c>
      <c r="J201" s="76"/>
      <c r="K201" s="76"/>
      <c r="L201" s="76"/>
    </row>
    <row r="202" spans="1:12" ht="20.25" x14ac:dyDescent="0.15">
      <c r="A202" s="237"/>
      <c r="B202" s="76" t="s">
        <v>26</v>
      </c>
      <c r="C202" s="238"/>
      <c r="D202" s="142"/>
      <c r="E202" s="14">
        <f t="shared" ref="E202:I202" si="15">E199/E194</f>
        <v>0.39836617011052378</v>
      </c>
      <c r="F202" s="14">
        <f t="shared" si="15"/>
        <v>0.38197602315006202</v>
      </c>
      <c r="G202" s="14">
        <f t="shared" si="15"/>
        <v>0.30665332666333167</v>
      </c>
      <c r="H202" s="14">
        <f t="shared" si="15"/>
        <v>0.29813036887316829</v>
      </c>
      <c r="I202" s="14">
        <f t="shared" si="15"/>
        <v>0.32171893147502906</v>
      </c>
      <c r="J202" s="14"/>
      <c r="K202" s="14"/>
      <c r="L202" s="76"/>
    </row>
    <row r="203" spans="1:12" ht="20.25" x14ac:dyDescent="0.15">
      <c r="A203" s="237"/>
      <c r="B203" s="76" t="s">
        <v>27</v>
      </c>
      <c r="C203" s="238"/>
      <c r="D203" s="142"/>
      <c r="E203" s="71">
        <f t="shared" ref="E203:I203" si="16">E201/E198</f>
        <v>0</v>
      </c>
      <c r="F203" s="71">
        <f t="shared" si="16"/>
        <v>0.6395382845555404</v>
      </c>
      <c r="G203" s="71">
        <f t="shared" si="16"/>
        <v>0.43926909780885293</v>
      </c>
      <c r="H203" s="71">
        <f t="shared" si="16"/>
        <v>0</v>
      </c>
      <c r="I203" s="71">
        <f t="shared" si="16"/>
        <v>0.39464818558090287</v>
      </c>
      <c r="J203" s="76"/>
      <c r="K203" s="76"/>
      <c r="L203" s="76"/>
    </row>
    <row r="204" spans="1:12" ht="20.25" x14ac:dyDescent="0.15">
      <c r="A204" s="237"/>
      <c r="B204" s="76" t="s">
        <v>28</v>
      </c>
      <c r="C204" s="238" t="s">
        <v>29</v>
      </c>
      <c r="D204" s="76"/>
      <c r="E204" s="76"/>
      <c r="F204" s="76"/>
      <c r="G204" s="76"/>
      <c r="H204" s="76"/>
      <c r="I204" s="76"/>
      <c r="J204" s="76"/>
      <c r="K204" s="76"/>
      <c r="L204" s="76"/>
    </row>
    <row r="205" spans="1:12" ht="20.25" x14ac:dyDescent="0.15">
      <c r="A205" s="237"/>
      <c r="B205" s="76" t="s">
        <v>30</v>
      </c>
      <c r="C205" s="238"/>
      <c r="D205" s="76"/>
      <c r="E205" s="76"/>
      <c r="F205" s="76"/>
      <c r="G205" s="76"/>
      <c r="H205" s="76"/>
      <c r="I205" s="76"/>
      <c r="J205" s="76"/>
      <c r="K205" s="76"/>
      <c r="L205" s="76"/>
    </row>
    <row r="206" spans="1:12" ht="20.25" x14ac:dyDescent="0.15">
      <c r="A206" s="237"/>
      <c r="B206" s="76" t="s">
        <v>31</v>
      </c>
      <c r="C206" s="238"/>
      <c r="D206" s="76"/>
      <c r="E206" s="76"/>
      <c r="F206" s="76"/>
      <c r="G206" s="76"/>
      <c r="H206" s="76"/>
      <c r="I206" s="76"/>
      <c r="J206" s="76"/>
      <c r="K206" s="76"/>
      <c r="L206" s="76"/>
    </row>
    <row r="207" spans="1:12" ht="20.25" x14ac:dyDescent="0.15">
      <c r="A207" s="237"/>
      <c r="B207" s="76" t="s">
        <v>32</v>
      </c>
      <c r="C207" s="238"/>
      <c r="D207" s="76"/>
      <c r="E207" s="76"/>
      <c r="F207" s="76"/>
      <c r="G207" s="76"/>
      <c r="H207" s="76"/>
      <c r="I207" s="76"/>
      <c r="J207" s="76"/>
      <c r="K207" s="76"/>
      <c r="L207" s="76"/>
    </row>
    <row r="208" spans="1:12" ht="20.25" x14ac:dyDescent="0.35">
      <c r="A208" s="226" t="s">
        <v>33</v>
      </c>
      <c r="B208" s="75" t="s">
        <v>34</v>
      </c>
      <c r="C208" s="227" t="s">
        <v>2</v>
      </c>
      <c r="D208" s="75"/>
      <c r="E208" s="75"/>
      <c r="F208" s="75"/>
      <c r="G208" s="75"/>
      <c r="H208" s="75"/>
      <c r="I208" s="75"/>
      <c r="J208" s="75"/>
      <c r="K208" s="75"/>
      <c r="L208" s="20"/>
    </row>
    <row r="209" spans="1:12" ht="20.25" x14ac:dyDescent="0.35">
      <c r="A209" s="226"/>
      <c r="B209" s="75" t="s">
        <v>35</v>
      </c>
      <c r="C209" s="227"/>
      <c r="D209" s="75"/>
      <c r="E209" s="75"/>
      <c r="F209" s="75"/>
      <c r="G209" s="21"/>
      <c r="H209" s="75"/>
      <c r="I209" s="75"/>
      <c r="J209" s="75"/>
      <c r="K209" s="75"/>
      <c r="L209" s="20"/>
    </row>
    <row r="210" spans="1:12" ht="20.25" x14ac:dyDescent="0.35">
      <c r="A210" s="226"/>
      <c r="B210" s="75" t="s">
        <v>36</v>
      </c>
      <c r="C210" s="227"/>
      <c r="D210" s="75"/>
      <c r="E210" s="75"/>
      <c r="F210" s="75"/>
      <c r="G210" s="75"/>
      <c r="H210" s="75"/>
      <c r="I210" s="75"/>
      <c r="J210" s="75"/>
      <c r="K210" s="75"/>
      <c r="L210" s="20"/>
    </row>
    <row r="211" spans="1:12" s="143" customFormat="1" ht="49.5" customHeight="1" x14ac:dyDescent="0.35">
      <c r="A211" s="228" t="s">
        <v>38</v>
      </c>
      <c r="B211" s="5" t="s">
        <v>40</v>
      </c>
      <c r="C211" s="228" t="s">
        <v>39</v>
      </c>
      <c r="D211" s="97"/>
      <c r="E211" s="97">
        <v>4</v>
      </c>
      <c r="F211" s="97">
        <v>4</v>
      </c>
      <c r="G211" s="96">
        <v>3</v>
      </c>
      <c r="H211" s="22">
        <v>5</v>
      </c>
      <c r="I211" s="22">
        <v>6</v>
      </c>
      <c r="J211" s="97"/>
      <c r="K211" s="97"/>
      <c r="L211" s="97"/>
    </row>
    <row r="212" spans="1:12" ht="49.5" customHeight="1" x14ac:dyDescent="0.35">
      <c r="A212" s="229"/>
      <c r="B212" s="5" t="s">
        <v>41</v>
      </c>
      <c r="C212" s="229"/>
      <c r="D212" s="7"/>
      <c r="E212" s="22">
        <v>2</v>
      </c>
      <c r="F212" s="22">
        <v>2</v>
      </c>
      <c r="G212" s="22">
        <v>3</v>
      </c>
      <c r="H212" s="22">
        <v>1</v>
      </c>
      <c r="I212" s="22">
        <v>4</v>
      </c>
      <c r="J212" s="22"/>
      <c r="K212" s="22"/>
      <c r="L212" s="22"/>
    </row>
    <row r="213" spans="1:12" ht="49.5" customHeight="1" x14ac:dyDescent="0.35">
      <c r="A213" s="229"/>
      <c r="B213" s="5" t="s">
        <v>42</v>
      </c>
      <c r="C213" s="229"/>
      <c r="D213" s="7"/>
      <c r="E213" s="22">
        <v>2</v>
      </c>
      <c r="F213" s="22">
        <v>1</v>
      </c>
      <c r="G213" s="22">
        <v>1</v>
      </c>
      <c r="H213" s="22">
        <v>1</v>
      </c>
      <c r="I213" s="22">
        <v>1</v>
      </c>
      <c r="J213" s="22"/>
      <c r="K213" s="22"/>
      <c r="L213" s="22"/>
    </row>
    <row r="214" spans="1:12" ht="55.5" customHeight="1" x14ac:dyDescent="0.35">
      <c r="A214" s="229"/>
      <c r="B214" s="5" t="s">
        <v>78</v>
      </c>
      <c r="C214" s="229"/>
      <c r="D214" s="7"/>
      <c r="E214" s="22">
        <v>1</v>
      </c>
      <c r="F214" s="22"/>
      <c r="G214" s="22">
        <v>1</v>
      </c>
      <c r="H214" s="22">
        <v>1</v>
      </c>
      <c r="I214" s="22">
        <v>1</v>
      </c>
      <c r="J214" s="22"/>
      <c r="K214" s="22"/>
      <c r="L214" s="22"/>
    </row>
    <row r="215" spans="1:12" ht="49.5" customHeight="1" x14ac:dyDescent="0.35">
      <c r="A215" s="229"/>
      <c r="B215" s="5" t="s">
        <v>77</v>
      </c>
      <c r="C215" s="229"/>
      <c r="D215" s="7"/>
      <c r="E215" s="22">
        <v>1</v>
      </c>
      <c r="F215" s="22"/>
      <c r="G215" s="22">
        <v>1</v>
      </c>
      <c r="H215" s="22"/>
      <c r="I215" s="22">
        <v>1</v>
      </c>
      <c r="J215" s="22"/>
      <c r="K215" s="22"/>
      <c r="L215" s="22"/>
    </row>
    <row r="216" spans="1:12" ht="49.5" customHeight="1" x14ac:dyDescent="0.35">
      <c r="A216" s="229"/>
      <c r="B216" s="5" t="s">
        <v>69</v>
      </c>
      <c r="C216" s="229"/>
      <c r="D216" s="7"/>
      <c r="E216" s="22"/>
      <c r="F216" s="22"/>
      <c r="G216" s="22"/>
      <c r="H216" s="22"/>
      <c r="I216" s="22">
        <v>1</v>
      </c>
      <c r="J216" s="22"/>
      <c r="K216" s="22"/>
      <c r="L216" s="22"/>
    </row>
    <row r="217" spans="1:12" ht="49.5" customHeight="1" x14ac:dyDescent="0.35">
      <c r="A217" s="229"/>
      <c r="B217" s="5" t="s">
        <v>70</v>
      </c>
      <c r="C217" s="229"/>
      <c r="D217" s="7"/>
      <c r="E217" s="22"/>
      <c r="F217" s="22"/>
      <c r="G217" s="22"/>
      <c r="H217" s="22"/>
      <c r="I217" s="22">
        <v>1</v>
      </c>
      <c r="J217" s="22"/>
      <c r="K217" s="22"/>
      <c r="L217" s="22"/>
    </row>
    <row r="218" spans="1:12" ht="49.5" customHeight="1" x14ac:dyDescent="0.35">
      <c r="A218" s="229"/>
      <c r="B218" s="5" t="s">
        <v>71</v>
      </c>
      <c r="C218" s="229"/>
      <c r="D218" s="7"/>
      <c r="E218" s="22"/>
      <c r="F218" s="22"/>
      <c r="G218" s="22"/>
      <c r="H218" s="22"/>
      <c r="I218" s="22"/>
      <c r="J218" s="22"/>
      <c r="K218" s="22"/>
      <c r="L218" s="22"/>
    </row>
    <row r="219" spans="1:12" ht="49.5" customHeight="1" x14ac:dyDescent="0.35">
      <c r="A219" s="229"/>
      <c r="B219" s="5" t="s">
        <v>72</v>
      </c>
      <c r="C219" s="229"/>
      <c r="D219" s="7"/>
      <c r="E219" s="22"/>
      <c r="F219" s="22"/>
      <c r="G219" s="22"/>
      <c r="H219" s="22"/>
      <c r="I219" s="22"/>
      <c r="J219" s="22"/>
      <c r="K219" s="22"/>
      <c r="L219" s="22"/>
    </row>
    <row r="220" spans="1:12" ht="49.5" customHeight="1" x14ac:dyDescent="0.35">
      <c r="A220" s="230"/>
      <c r="B220" s="5" t="s">
        <v>73</v>
      </c>
      <c r="C220" s="230"/>
      <c r="D220" s="7"/>
      <c r="E220" s="22"/>
      <c r="F220" s="22"/>
      <c r="G220" s="22"/>
      <c r="H220" s="22"/>
      <c r="I220" s="22"/>
      <c r="J220" s="22"/>
      <c r="K220" s="22"/>
      <c r="L220" s="22"/>
    </row>
  </sheetData>
  <mergeCells count="60">
    <mergeCell ref="A3:A8"/>
    <mergeCell ref="C3:C17"/>
    <mergeCell ref="A9:A10"/>
    <mergeCell ref="A11:A17"/>
    <mergeCell ref="A18:A31"/>
    <mergeCell ref="C18:C21"/>
    <mergeCell ref="C22:C27"/>
    <mergeCell ref="C28:C31"/>
    <mergeCell ref="A32:A34"/>
    <mergeCell ref="C32:C34"/>
    <mergeCell ref="A47:A52"/>
    <mergeCell ref="C47:C61"/>
    <mergeCell ref="A53:A54"/>
    <mergeCell ref="A55:A61"/>
    <mergeCell ref="A35:A44"/>
    <mergeCell ref="C35:C44"/>
    <mergeCell ref="A62:A75"/>
    <mergeCell ref="C62:C65"/>
    <mergeCell ref="C66:C71"/>
    <mergeCell ref="C72:C75"/>
    <mergeCell ref="A76:A78"/>
    <mergeCell ref="C76:C78"/>
    <mergeCell ref="A79:A88"/>
    <mergeCell ref="C79:C88"/>
    <mergeCell ref="A91:A96"/>
    <mergeCell ref="C91:C105"/>
    <mergeCell ref="A97:A98"/>
    <mergeCell ref="A99:A105"/>
    <mergeCell ref="A106:A119"/>
    <mergeCell ref="C106:C109"/>
    <mergeCell ref="C110:C115"/>
    <mergeCell ref="C116:C119"/>
    <mergeCell ref="A120:A122"/>
    <mergeCell ref="C120:C122"/>
    <mergeCell ref="A123:A132"/>
    <mergeCell ref="C123:C132"/>
    <mergeCell ref="A135:A140"/>
    <mergeCell ref="C135:C149"/>
    <mergeCell ref="A141:A142"/>
    <mergeCell ref="A143:A149"/>
    <mergeCell ref="A150:A163"/>
    <mergeCell ref="C150:C153"/>
    <mergeCell ref="C154:C159"/>
    <mergeCell ref="C160:C163"/>
    <mergeCell ref="A164:A166"/>
    <mergeCell ref="C164:C166"/>
    <mergeCell ref="A167:A176"/>
    <mergeCell ref="C167:C176"/>
    <mergeCell ref="A179:A184"/>
    <mergeCell ref="C179:C193"/>
    <mergeCell ref="A185:A186"/>
    <mergeCell ref="A187:A193"/>
    <mergeCell ref="A211:A220"/>
    <mergeCell ref="C211:C220"/>
    <mergeCell ref="A194:A207"/>
    <mergeCell ref="C194:C197"/>
    <mergeCell ref="C198:C203"/>
    <mergeCell ref="C204:C207"/>
    <mergeCell ref="A208:A210"/>
    <mergeCell ref="C208:C210"/>
  </mergeCells>
  <phoneticPr fontId="2" type="noConversion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通告牌女孩6月份每日数据周报表!E179:I179</xm:f>
              <xm:sqref>D179</xm:sqref>
            </x14:sparkline>
            <x14:sparkline>
              <xm:f>通告牌女孩6月份每日数据周报表!E180:I180</xm:f>
              <xm:sqref>D180</xm:sqref>
            </x14:sparkline>
            <x14:sparkline>
              <xm:f>通告牌女孩6月份每日数据周报表!E181:I181</xm:f>
              <xm:sqref>D181</xm:sqref>
            </x14:sparkline>
            <x14:sparkline>
              <xm:f>通告牌女孩6月份每日数据周报表!E182:I182</xm:f>
              <xm:sqref>D182</xm:sqref>
            </x14:sparkline>
            <x14:sparkline>
              <xm:f>通告牌女孩6月份每日数据周报表!E183:I183</xm:f>
              <xm:sqref>D183</xm:sqref>
            </x14:sparkline>
            <x14:sparkline>
              <xm:f>通告牌女孩6月份每日数据周报表!E184:I184</xm:f>
              <xm:sqref>D184</xm:sqref>
            </x14:sparkline>
            <x14:sparkline>
              <xm:f>通告牌女孩6月份每日数据周报表!E185:I185</xm:f>
              <xm:sqref>D185</xm:sqref>
            </x14:sparkline>
            <x14:sparkline>
              <xm:f>通告牌女孩6月份每日数据周报表!E186:I186</xm:f>
              <xm:sqref>D186</xm:sqref>
            </x14:sparkline>
            <x14:sparkline>
              <xm:f>通告牌女孩6月份每日数据周报表!E187:I187</xm:f>
              <xm:sqref>D187</xm:sqref>
            </x14:sparkline>
            <x14:sparkline>
              <xm:f>通告牌女孩6月份每日数据周报表!E188:I188</xm:f>
              <xm:sqref>D188</xm:sqref>
            </x14:sparkline>
            <x14:sparkline>
              <xm:f>通告牌女孩6月份每日数据周报表!E189:I189</xm:f>
              <xm:sqref>D189</xm:sqref>
            </x14:sparkline>
            <x14:sparkline>
              <xm:f>通告牌女孩6月份每日数据周报表!E190:I190</xm:f>
              <xm:sqref>D190</xm:sqref>
            </x14:sparkline>
            <x14:sparkline>
              <xm:f>通告牌女孩6月份每日数据周报表!E191:I191</xm:f>
              <xm:sqref>D191</xm:sqref>
            </x14:sparkline>
            <x14:sparkline>
              <xm:f>通告牌女孩6月份每日数据周报表!E192:I192</xm:f>
              <xm:sqref>D192</xm:sqref>
            </x14:sparkline>
            <x14:sparkline>
              <xm:f>通告牌女孩6月份每日数据周报表!E193:I193</xm:f>
              <xm:sqref>D193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通告牌女孩6月份每日数据周报表!E135:K135</xm:f>
              <xm:sqref>D135</xm:sqref>
            </x14:sparkline>
            <x14:sparkline>
              <xm:f>通告牌女孩6月份每日数据周报表!E136:K136</xm:f>
              <xm:sqref>D136</xm:sqref>
            </x14:sparkline>
            <x14:sparkline>
              <xm:f>通告牌女孩6月份每日数据周报表!E137:K137</xm:f>
              <xm:sqref>D137</xm:sqref>
            </x14:sparkline>
            <x14:sparkline>
              <xm:f>通告牌女孩6月份每日数据周报表!E138:K138</xm:f>
              <xm:sqref>D138</xm:sqref>
            </x14:sparkline>
            <x14:sparkline>
              <xm:f>通告牌女孩6月份每日数据周报表!E139:K139</xm:f>
              <xm:sqref>D139</xm:sqref>
            </x14:sparkline>
            <x14:sparkline>
              <xm:f>通告牌女孩6月份每日数据周报表!E140:K140</xm:f>
              <xm:sqref>D140</xm:sqref>
            </x14:sparkline>
            <x14:sparkline>
              <xm:f>通告牌女孩6月份每日数据周报表!E141:K141</xm:f>
              <xm:sqref>D141</xm:sqref>
            </x14:sparkline>
            <x14:sparkline>
              <xm:f>通告牌女孩6月份每日数据周报表!E142:K142</xm:f>
              <xm:sqref>D142</xm:sqref>
            </x14:sparkline>
            <x14:sparkline>
              <xm:f>通告牌女孩6月份每日数据周报表!E143:K143</xm:f>
              <xm:sqref>D143</xm:sqref>
            </x14:sparkline>
            <x14:sparkline>
              <xm:f>通告牌女孩6月份每日数据周报表!E144:K144</xm:f>
              <xm:sqref>D144</xm:sqref>
            </x14:sparkline>
            <x14:sparkline>
              <xm:f>通告牌女孩6月份每日数据周报表!E145:K145</xm:f>
              <xm:sqref>D145</xm:sqref>
            </x14:sparkline>
            <x14:sparkline>
              <xm:f>通告牌女孩6月份每日数据周报表!E146:K146</xm:f>
              <xm:sqref>D146</xm:sqref>
            </x14:sparkline>
            <x14:sparkline>
              <xm:f>通告牌女孩6月份每日数据周报表!E147:K147</xm:f>
              <xm:sqref>D147</xm:sqref>
            </x14:sparkline>
            <x14:sparkline>
              <xm:f>通告牌女孩6月份每日数据周报表!E148:K148</xm:f>
              <xm:sqref>D148</xm:sqref>
            </x14:sparkline>
            <x14:sparkline>
              <xm:f>通告牌女孩6月份每日数据周报表!E149:K149</xm:f>
              <xm:sqref>D149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通告牌女孩6月份每日数据周报表!G165:J165</xm:f>
              <xm:sqref>F167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通告牌女孩6月份每日数据周报表!G91:K91</xm:f>
              <xm:sqref>D91</xm:sqref>
            </x14:sparkline>
            <x14:sparkline>
              <xm:f>通告牌女孩6月份每日数据周报表!G92:K92</xm:f>
              <xm:sqref>D92</xm:sqref>
            </x14:sparkline>
            <x14:sparkline>
              <xm:f>通告牌女孩6月份每日数据周报表!G93:K93</xm:f>
              <xm:sqref>D93</xm:sqref>
            </x14:sparkline>
            <x14:sparkline>
              <xm:f>通告牌女孩6月份每日数据周报表!G94:K94</xm:f>
              <xm:sqref>D94</xm:sqref>
            </x14:sparkline>
            <x14:sparkline>
              <xm:f>通告牌女孩6月份每日数据周报表!G95:K95</xm:f>
              <xm:sqref>D95</xm:sqref>
            </x14:sparkline>
            <x14:sparkline>
              <xm:f>通告牌女孩6月份每日数据周报表!G96:K96</xm:f>
              <xm:sqref>D96</xm:sqref>
            </x14:sparkline>
            <x14:sparkline>
              <xm:f>通告牌女孩6月份每日数据周报表!G97:K97</xm:f>
              <xm:sqref>D97</xm:sqref>
            </x14:sparkline>
            <x14:sparkline>
              <xm:f>通告牌女孩6月份每日数据周报表!G98:K98</xm:f>
              <xm:sqref>D98</xm:sqref>
            </x14:sparkline>
            <x14:sparkline>
              <xm:f>通告牌女孩6月份每日数据周报表!G99:K99</xm:f>
              <xm:sqref>D99</xm:sqref>
            </x14:sparkline>
            <x14:sparkline>
              <xm:f>通告牌女孩6月份每日数据周报表!G100:K100</xm:f>
              <xm:sqref>D100</xm:sqref>
            </x14:sparkline>
            <x14:sparkline>
              <xm:f>通告牌女孩6月份每日数据周报表!G101:K101</xm:f>
              <xm:sqref>D101</xm:sqref>
            </x14:sparkline>
            <x14:sparkline>
              <xm:f>通告牌女孩6月份每日数据周报表!G102:K102</xm:f>
              <xm:sqref>D102</xm:sqref>
            </x14:sparkline>
            <x14:sparkline>
              <xm:f>通告牌女孩6月份每日数据周报表!G103:K103</xm:f>
              <xm:sqref>D103</xm:sqref>
            </x14:sparkline>
            <x14:sparkline>
              <xm:f>通告牌女孩6月份每日数据周报表!G104:K104</xm:f>
              <xm:sqref>D104</xm:sqref>
            </x14:sparkline>
            <x14:sparkline>
              <xm:f>通告牌女孩6月份每日数据周报表!G105:K105</xm:f>
              <xm:sqref>D105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通告牌女孩6月份每日数据周报表!E47:K47</xm:f>
              <xm:sqref>D47</xm:sqref>
            </x14:sparkline>
            <x14:sparkline>
              <xm:f>通告牌女孩6月份每日数据周报表!E48:K48</xm:f>
              <xm:sqref>D48</xm:sqref>
            </x14:sparkline>
            <x14:sparkline>
              <xm:f>通告牌女孩6月份每日数据周报表!E49:K49</xm:f>
              <xm:sqref>D49</xm:sqref>
            </x14:sparkline>
            <x14:sparkline>
              <xm:f>通告牌女孩6月份每日数据周报表!E50:K50</xm:f>
              <xm:sqref>D50</xm:sqref>
            </x14:sparkline>
            <x14:sparkline>
              <xm:f>通告牌女孩6月份每日数据周报表!E51:K51</xm:f>
              <xm:sqref>D51</xm:sqref>
            </x14:sparkline>
            <x14:sparkline>
              <xm:f>通告牌女孩6月份每日数据周报表!E52:K52</xm:f>
              <xm:sqref>D52</xm:sqref>
            </x14:sparkline>
            <x14:sparkline>
              <xm:f>通告牌女孩6月份每日数据周报表!E53:K53</xm:f>
              <xm:sqref>D53</xm:sqref>
            </x14:sparkline>
            <x14:sparkline>
              <xm:f>通告牌女孩6月份每日数据周报表!E54:K54</xm:f>
              <xm:sqref>D54</xm:sqref>
            </x14:sparkline>
            <x14:sparkline>
              <xm:f>通告牌女孩6月份每日数据周报表!E55:K55</xm:f>
              <xm:sqref>D55</xm:sqref>
            </x14:sparkline>
            <x14:sparkline>
              <xm:f>通告牌女孩6月份每日数据周报表!E56:K56</xm:f>
              <xm:sqref>D56</xm:sqref>
            </x14:sparkline>
            <x14:sparkline>
              <xm:f>通告牌女孩6月份每日数据周报表!E57:K57</xm:f>
              <xm:sqref>D57</xm:sqref>
            </x14:sparkline>
            <x14:sparkline>
              <xm:f>通告牌女孩6月份每日数据周报表!E58:K58</xm:f>
              <xm:sqref>D58</xm:sqref>
            </x14:sparkline>
            <x14:sparkline>
              <xm:f>通告牌女孩6月份每日数据周报表!E59:K59</xm:f>
              <xm:sqref>D59</xm:sqref>
            </x14:sparkline>
            <x14:sparkline>
              <xm:f>通告牌女孩6月份每日数据周报表!E60:K60</xm:f>
              <xm:sqref>D60</xm:sqref>
            </x14:sparkline>
            <x14:sparkline>
              <xm:f>通告牌女孩6月份每日数据周报表!E61:K61</xm:f>
              <xm:sqref>D61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通告牌女孩6月份每日数据周报表!G18:K18</xm:f>
              <xm:sqref>D18</xm:sqref>
            </x14:sparkline>
            <x14:sparkline>
              <xm:f>通告牌女孩6月份每日数据周报表!G19:K19</xm:f>
              <xm:sqref>D19</xm:sqref>
            </x14:sparkline>
            <x14:sparkline>
              <xm:f>通告牌女孩6月份每日数据周报表!G20:K20</xm:f>
              <xm:sqref>D20</xm:sqref>
            </x14:sparkline>
            <x14:sparkline>
              <xm:f>通告牌女孩6月份每日数据周报表!G21:K21</xm:f>
              <xm:sqref>D21</xm:sqref>
            </x14:sparkline>
            <x14:sparkline>
              <xm:f>通告牌女孩6月份每日数据周报表!G22:K22</xm:f>
              <xm:sqref>D22</xm:sqref>
            </x14:sparkline>
            <x14:sparkline>
              <xm:f>通告牌女孩6月份每日数据周报表!G23:K23</xm:f>
              <xm:sqref>D23</xm:sqref>
            </x14:sparkline>
            <x14:sparkline>
              <xm:f>通告牌女孩6月份每日数据周报表!G24:K24</xm:f>
              <xm:sqref>D24</xm:sqref>
            </x14:sparkline>
            <x14:sparkline>
              <xm:f>通告牌女孩6月份每日数据周报表!G25:K25</xm:f>
              <xm:sqref>D25</xm:sqref>
            </x14:sparkline>
            <x14:sparkline>
              <xm:f>通告牌女孩6月份每日数据周报表!G26:K26</xm:f>
              <xm:sqref>D26</xm:sqref>
            </x14:sparkline>
            <x14:sparkline>
              <xm:f>通告牌女孩6月份每日数据周报表!G27:K27</xm:f>
              <xm:sqref>D27</xm:sqref>
            </x14:sparkline>
            <x14:sparkline>
              <xm:f>通告牌女孩6月份每日数据周报表!G28:K28</xm:f>
              <xm:sqref>D28</xm:sqref>
            </x14:sparkline>
            <x14:sparkline>
              <xm:f>通告牌女孩6月份每日数据周报表!G29:K29</xm:f>
              <xm:sqref>D29</xm:sqref>
            </x14:sparkline>
            <x14:sparkline>
              <xm:f>通告牌女孩6月份每日数据周报表!G30:K30</xm:f>
              <xm:sqref>D30</xm:sqref>
            </x14:sparkline>
            <x14:sparkline>
              <xm:f>通告牌女孩6月份每日数据周报表!G31:K31</xm:f>
              <xm:sqref>D31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通告牌女孩6月份每日数据周报表!H33:K33</xm:f>
              <xm:sqref>G35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通告牌女孩6月份每日数据周报表!H34:K34</xm:f>
              <xm:sqref>G34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通告牌女孩6月份每日数据周报表!G3:K3</xm:f>
              <xm:sqref>D3</xm:sqref>
            </x14:sparkline>
            <x14:sparkline>
              <xm:f>通告牌女孩6月份每日数据周报表!G4:K4</xm:f>
              <xm:sqref>D4</xm:sqref>
            </x14:sparkline>
            <x14:sparkline>
              <xm:f>通告牌女孩6月份每日数据周报表!G5:K5</xm:f>
              <xm:sqref>D5</xm:sqref>
            </x14:sparkline>
            <x14:sparkline>
              <xm:f>通告牌女孩6月份每日数据周报表!G6:K6</xm:f>
              <xm:sqref>D6</xm:sqref>
            </x14:sparkline>
            <x14:sparkline>
              <xm:f>通告牌女孩6月份每日数据周报表!G7:K7</xm:f>
              <xm:sqref>D7</xm:sqref>
            </x14:sparkline>
            <x14:sparkline>
              <xm:f>通告牌女孩6月份每日数据周报表!G8:K8</xm:f>
              <xm:sqref>D8</xm:sqref>
            </x14:sparkline>
            <x14:sparkline>
              <xm:f>通告牌女孩6月份每日数据周报表!G9:K9</xm:f>
              <xm:sqref>D9</xm:sqref>
            </x14:sparkline>
            <x14:sparkline>
              <xm:f>通告牌女孩6月份每日数据周报表!G10:K10</xm:f>
              <xm:sqref>D10</xm:sqref>
            </x14:sparkline>
            <x14:sparkline>
              <xm:f>通告牌女孩6月份每日数据周报表!G11:K11</xm:f>
              <xm:sqref>D11</xm:sqref>
            </x14:sparkline>
            <x14:sparkline>
              <xm:f>通告牌女孩6月份每日数据周报表!G12:K12</xm:f>
              <xm:sqref>D12</xm:sqref>
            </x14:sparkline>
            <x14:sparkline>
              <xm:f>通告牌女孩6月份每日数据周报表!G13:K13</xm:f>
              <xm:sqref>D13</xm:sqref>
            </x14:sparkline>
            <x14:sparkline>
              <xm:f>通告牌女孩6月份每日数据周报表!G14:K14</xm:f>
              <xm:sqref>D14</xm:sqref>
            </x14:sparkline>
            <x14:sparkline>
              <xm:f>通告牌女孩6月份每日数据周报表!G15:K15</xm:f>
              <xm:sqref>D15</xm:sqref>
            </x14:sparkline>
            <x14:sparkline>
              <xm:f>通告牌女孩6月份每日数据周报表!G16:K16</xm:f>
              <xm:sqref>D16</xm:sqref>
            </x14:sparkline>
            <x14:sparkline>
              <xm:f>通告牌女孩6月份每日数据周报表!G17:K17</xm:f>
              <xm:sqref>D17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通告牌女孩6月份每日数据周报表!E62:H62</xm:f>
              <xm:sqref>D62</xm:sqref>
            </x14:sparkline>
            <x14:sparkline>
              <xm:f>通告牌女孩6月份每日数据周报表!E63:H63</xm:f>
              <xm:sqref>D63</xm:sqref>
            </x14:sparkline>
            <x14:sparkline>
              <xm:f>通告牌女孩6月份每日数据周报表!E64:H64</xm:f>
              <xm:sqref>D64</xm:sqref>
            </x14:sparkline>
            <x14:sparkline>
              <xm:f>通告牌女孩6月份每日数据周报表!E65:H65</xm:f>
              <xm:sqref>D65</xm:sqref>
            </x14:sparkline>
            <x14:sparkline>
              <xm:f>通告牌女孩6月份每日数据周报表!E66:H66</xm:f>
              <xm:sqref>D66</xm:sqref>
            </x14:sparkline>
            <x14:sparkline>
              <xm:f>通告牌女孩6月份每日数据周报表!E67:H67</xm:f>
              <xm:sqref>D67</xm:sqref>
            </x14:sparkline>
            <x14:sparkline>
              <xm:f>通告牌女孩6月份每日数据周报表!E68:H68</xm:f>
              <xm:sqref>D68</xm:sqref>
            </x14:sparkline>
            <x14:sparkline>
              <xm:f>通告牌女孩6月份每日数据周报表!E69:H69</xm:f>
              <xm:sqref>D69</xm:sqref>
            </x14:sparkline>
            <x14:sparkline>
              <xm:f>通告牌女孩6月份每日数据周报表!E70:H70</xm:f>
              <xm:sqref>D70</xm:sqref>
            </x14:sparkline>
            <x14:sparkline>
              <xm:f>通告牌女孩6月份每日数据周报表!E71:H71</xm:f>
              <xm:sqref>D71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通告牌女孩6月份每日数据周报表!H78:K78</xm:f>
              <xm:sqref>G78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通告牌女孩6月份每日数据周报表!H77:K77</xm:f>
              <xm:sqref>G79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通告牌女孩6月份每日数据周报表!G72:K72</xm:f>
              <xm:sqref>D72</xm:sqref>
            </x14:sparkline>
            <x14:sparkline>
              <xm:f>通告牌女孩6月份每日数据周报表!G73:K73</xm:f>
              <xm:sqref>D73</xm:sqref>
            </x14:sparkline>
            <x14:sparkline>
              <xm:f>通告牌女孩6月份每日数据周报表!G74:K74</xm:f>
              <xm:sqref>D74</xm:sqref>
            </x14:sparkline>
            <x14:sparkline>
              <xm:f>通告牌女孩6月份每日数据周报表!G75:K75</xm:f>
              <xm:sqref>D75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通告牌女孩6月份每日数据周报表!H122:K122</xm:f>
              <xm:sqref>G122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通告牌女孩6月份每日数据周报表!H121:K121</xm:f>
              <xm:sqref>G123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通告牌女孩6月份每日数据周报表!G116:K116</xm:f>
              <xm:sqref>D116</xm:sqref>
            </x14:sparkline>
            <x14:sparkline>
              <xm:f>通告牌女孩6月份每日数据周报表!G117:K117</xm:f>
              <xm:sqref>D117</xm:sqref>
            </x14:sparkline>
            <x14:sparkline>
              <xm:f>通告牌女孩6月份每日数据周报表!G118:K118</xm:f>
              <xm:sqref>D118</xm:sqref>
            </x14:sparkline>
            <x14:sparkline>
              <xm:f>通告牌女孩6月份每日数据周报表!G119:K119</xm:f>
              <xm:sqref>D119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通告牌女孩6月份每日数据周报表!E150:K150</xm:f>
              <xm:sqref>D150</xm:sqref>
            </x14:sparkline>
            <x14:sparkline>
              <xm:f>通告牌女孩6月份每日数据周报表!E151:K151</xm:f>
              <xm:sqref>D151</xm:sqref>
            </x14:sparkline>
            <x14:sparkline>
              <xm:f>通告牌女孩6月份每日数据周报表!E152:K152</xm:f>
              <xm:sqref>D152</xm:sqref>
            </x14:sparkline>
            <x14:sparkline>
              <xm:f>通告牌女孩6月份每日数据周报表!E153:K153</xm:f>
              <xm:sqref>D153</xm:sqref>
            </x14:sparkline>
            <x14:sparkline>
              <xm:f>通告牌女孩6月份每日数据周报表!E154:K154</xm:f>
              <xm:sqref>D154</xm:sqref>
            </x14:sparkline>
            <x14:sparkline>
              <xm:f>通告牌女孩6月份每日数据周报表!E155:K155</xm:f>
              <xm:sqref>D155</xm:sqref>
            </x14:sparkline>
            <x14:sparkline>
              <xm:f>通告牌女孩6月份每日数据周报表!E156:K156</xm:f>
              <xm:sqref>D156</xm:sqref>
            </x14:sparkline>
            <x14:sparkline>
              <xm:f>通告牌女孩6月份每日数据周报表!E157:K157</xm:f>
              <xm:sqref>D157</xm:sqref>
            </x14:sparkline>
            <x14:sparkline>
              <xm:f>通告牌女孩6月份每日数据周报表!E158:K158</xm:f>
              <xm:sqref>D158</xm:sqref>
            </x14:sparkline>
            <x14:sparkline>
              <xm:f>通告牌女孩6月份每日数据周报表!E159:K159</xm:f>
              <xm:sqref>D159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通告牌女孩6月份每日数据周报表!H166:K166</xm:f>
              <xm:sqref>G166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通告牌女孩6月份每日数据周报表!G160:K160</xm:f>
              <xm:sqref>D160</xm:sqref>
            </x14:sparkline>
            <x14:sparkline>
              <xm:f>通告牌女孩6月份每日数据周报表!G161:K161</xm:f>
              <xm:sqref>D161</xm:sqref>
            </x14:sparkline>
            <x14:sparkline>
              <xm:f>通告牌女孩6月份每日数据周报表!G162:K162</xm:f>
              <xm:sqref>D162</xm:sqref>
            </x14:sparkline>
            <x14:sparkline>
              <xm:f>通告牌女孩6月份每日数据周报表!G163:K163</xm:f>
              <xm:sqref>D163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通告牌女孩6月份每日数据周报表!G204:K204</xm:f>
              <xm:sqref>D204</xm:sqref>
            </x14:sparkline>
            <x14:sparkline>
              <xm:f>通告牌女孩6月份每日数据周报表!G205:K205</xm:f>
              <xm:sqref>D205</xm:sqref>
            </x14:sparkline>
            <x14:sparkline>
              <xm:f>通告牌女孩6月份每日数据周报表!G206:K206</xm:f>
              <xm:sqref>D206</xm:sqref>
            </x14:sparkline>
            <x14:sparkline>
              <xm:f>通告牌女孩6月份每日数据周报表!G207:K207</xm:f>
              <xm:sqref>D207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通告牌女孩6月份每日数据周报表!H210:K210</xm:f>
              <xm:sqref>G210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通告牌女孩6月份每日数据周报表!H209:K209</xm:f>
              <xm:sqref>G211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通告牌女孩6月份每日数据周报表!E194:H194</xm:f>
              <xm:sqref>D194</xm:sqref>
            </x14:sparkline>
            <x14:sparkline>
              <xm:f>通告牌女孩6月份每日数据周报表!E195:H195</xm:f>
              <xm:sqref>D195</xm:sqref>
            </x14:sparkline>
            <x14:sparkline>
              <xm:f>通告牌女孩6月份每日数据周报表!E196:H196</xm:f>
              <xm:sqref>D196</xm:sqref>
            </x14:sparkline>
            <x14:sparkline>
              <xm:f>通告牌女孩6月份每日数据周报表!E197:H197</xm:f>
              <xm:sqref>D197</xm:sqref>
            </x14:sparkline>
            <x14:sparkline>
              <xm:f>通告牌女孩6月份每日数据周报表!E198:H198</xm:f>
              <xm:sqref>D198</xm:sqref>
            </x14:sparkline>
            <x14:sparkline>
              <xm:f>通告牌女孩6月份每日数据周报表!E199:H199</xm:f>
              <xm:sqref>D199</xm:sqref>
            </x14:sparkline>
            <x14:sparkline>
              <xm:f>通告牌女孩6月份每日数据周报表!E200:H200</xm:f>
              <xm:sqref>D200</xm:sqref>
            </x14:sparkline>
            <x14:sparkline>
              <xm:f>通告牌女孩6月份每日数据周报表!E201:H201</xm:f>
              <xm:sqref>D201</xm:sqref>
            </x14:sparkline>
            <x14:sparkline>
              <xm:f>通告牌女孩6月份每日数据周报表!E202:H202</xm:f>
              <xm:sqref>D202</xm:sqref>
            </x14:sparkline>
            <x14:sparkline>
              <xm:f>通告牌女孩6月份每日数据周报表!E203:H203</xm:f>
              <xm:sqref>D203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通告牌女孩6月份每日数据周报表!G106:K106</xm:f>
              <xm:sqref>D106</xm:sqref>
            </x14:sparkline>
            <x14:sparkline>
              <xm:f>通告牌女孩6月份每日数据周报表!G107:K107</xm:f>
              <xm:sqref>D107</xm:sqref>
            </x14:sparkline>
            <x14:sparkline>
              <xm:f>通告牌女孩6月份每日数据周报表!G108:K108</xm:f>
              <xm:sqref>D108</xm:sqref>
            </x14:sparkline>
            <x14:sparkline>
              <xm:f>通告牌女孩6月份每日数据周报表!G109:K109</xm:f>
              <xm:sqref>D109</xm:sqref>
            </x14:sparkline>
            <x14:sparkline>
              <xm:f>通告牌女孩6月份每日数据周报表!G110:K110</xm:f>
              <xm:sqref>D110</xm:sqref>
            </x14:sparkline>
            <x14:sparkline>
              <xm:f>通告牌女孩6月份每日数据周报表!G111:K111</xm:f>
              <xm:sqref>D111</xm:sqref>
            </x14:sparkline>
            <x14:sparkline>
              <xm:f>通告牌女孩6月份每日数据周报表!G112:K112</xm:f>
              <xm:sqref>D112</xm:sqref>
            </x14:sparkline>
            <x14:sparkline>
              <xm:f>通告牌女孩6月份每日数据周报表!G113:K113</xm:f>
              <xm:sqref>D113</xm:sqref>
            </x14:sparkline>
            <x14:sparkline>
              <xm:f>通告牌女孩6月份每日数据周报表!G114:K114</xm:f>
              <xm:sqref>D114</xm:sqref>
            </x14:sparkline>
            <x14:sparkline>
              <xm:f>通告牌女孩6月份每日数据周报表!G115:K115</xm:f>
              <xm:sqref>D115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通告牌女孩6月份每日数据周报表!F165:I165</xm:f>
              <xm:sqref>E167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7"/>
  <sheetViews>
    <sheetView topLeftCell="A199" workbookViewId="0">
      <pane xSplit="2" topLeftCell="C1" activePane="topRight" state="frozen"/>
      <selection activeCell="A142" sqref="A142"/>
      <selection pane="topRight" activeCell="D191" sqref="D191"/>
    </sheetView>
  </sheetViews>
  <sheetFormatPr defaultRowHeight="13.5" x14ac:dyDescent="0.15"/>
  <cols>
    <col min="2" max="2" width="24.5" bestFit="1" customWidth="1"/>
    <col min="3" max="3" width="14" bestFit="1" customWidth="1"/>
    <col min="4" max="4" width="10.125" customWidth="1"/>
    <col min="5" max="6" width="11.5" customWidth="1"/>
    <col min="7" max="9" width="11.5" bestFit="1" customWidth="1"/>
    <col min="10" max="10" width="13" bestFit="1" customWidth="1"/>
    <col min="11" max="11" width="11.5" bestFit="1" customWidth="1"/>
    <col min="12" max="12" width="12.5" bestFit="1" customWidth="1"/>
  </cols>
  <sheetData>
    <row r="1" spans="1:12" ht="20.25" x14ac:dyDescent="0.15">
      <c r="A1" s="9"/>
      <c r="B1" s="9"/>
      <c r="C1" s="9"/>
      <c r="D1" s="9"/>
      <c r="E1" s="8" t="s">
        <v>56</v>
      </c>
      <c r="F1" s="8" t="s">
        <v>52</v>
      </c>
      <c r="G1" s="8" t="s">
        <v>58</v>
      </c>
      <c r="H1" s="8" t="s">
        <v>47</v>
      </c>
      <c r="I1" s="8" t="s">
        <v>48</v>
      </c>
      <c r="J1" s="8" t="s">
        <v>49</v>
      </c>
      <c r="K1" s="8" t="s">
        <v>50</v>
      </c>
      <c r="L1" s="8" t="s">
        <v>53</v>
      </c>
    </row>
    <row r="2" spans="1:12" ht="24.75" x14ac:dyDescent="0.15">
      <c r="A2" s="1"/>
      <c r="B2" s="2" t="s">
        <v>0</v>
      </c>
      <c r="C2" s="2"/>
      <c r="D2" s="3" t="s">
        <v>45</v>
      </c>
      <c r="E2" s="4"/>
      <c r="F2" s="4"/>
      <c r="G2" s="4"/>
      <c r="H2" s="4"/>
      <c r="I2" s="4"/>
      <c r="J2" s="4">
        <v>1</v>
      </c>
      <c r="K2" s="4">
        <v>2</v>
      </c>
      <c r="L2" s="6" t="s">
        <v>37</v>
      </c>
    </row>
    <row r="3" spans="1:12" ht="20.25" x14ac:dyDescent="0.15">
      <c r="A3" s="234" t="s">
        <v>1</v>
      </c>
      <c r="B3" s="146" t="s">
        <v>1</v>
      </c>
      <c r="C3" s="231" t="s">
        <v>2</v>
      </c>
      <c r="D3" s="146"/>
      <c r="E3" s="146"/>
      <c r="F3" s="144"/>
      <c r="G3" s="146"/>
      <c r="H3" s="146"/>
      <c r="I3" s="146"/>
      <c r="J3" s="18">
        <v>904</v>
      </c>
      <c r="K3" s="144">
        <v>2087</v>
      </c>
      <c r="L3" s="146"/>
    </row>
    <row r="4" spans="1:12" ht="20.25" x14ac:dyDescent="0.15">
      <c r="A4" s="235"/>
      <c r="B4" s="146" t="s">
        <v>82</v>
      </c>
      <c r="C4" s="232"/>
      <c r="D4" s="146"/>
      <c r="E4" s="146"/>
      <c r="F4" s="12"/>
      <c r="G4" s="146"/>
      <c r="H4" s="146"/>
      <c r="I4" s="146"/>
      <c r="J4" s="18">
        <v>6</v>
      </c>
      <c r="K4" s="144">
        <v>13</v>
      </c>
      <c r="L4" s="146"/>
    </row>
    <row r="5" spans="1:12" ht="20.25" x14ac:dyDescent="0.15">
      <c r="A5" s="235"/>
      <c r="B5" s="146" t="s">
        <v>4</v>
      </c>
      <c r="C5" s="232"/>
      <c r="D5" s="146"/>
      <c r="E5" s="46"/>
      <c r="F5" s="12"/>
      <c r="G5" s="146"/>
      <c r="H5" s="146"/>
      <c r="I5" s="146"/>
      <c r="J5" s="18">
        <v>150.66</v>
      </c>
      <c r="K5" s="144">
        <v>173.91</v>
      </c>
      <c r="L5" s="146"/>
    </row>
    <row r="6" spans="1:12" ht="20.25" x14ac:dyDescent="0.15">
      <c r="A6" s="235"/>
      <c r="B6" s="146" t="s">
        <v>5</v>
      </c>
      <c r="C6" s="232"/>
      <c r="D6" s="146"/>
      <c r="E6" s="146"/>
      <c r="F6" s="146"/>
      <c r="G6" s="146"/>
      <c r="H6" s="146"/>
      <c r="I6" s="146"/>
      <c r="J6" s="18">
        <v>0</v>
      </c>
      <c r="K6" s="144">
        <v>0</v>
      </c>
      <c r="L6" s="146"/>
    </row>
    <row r="7" spans="1:12" ht="20.25" x14ac:dyDescent="0.15">
      <c r="A7" s="235"/>
      <c r="B7" s="146" t="s">
        <v>55</v>
      </c>
      <c r="C7" s="232"/>
      <c r="D7" s="146"/>
      <c r="E7" s="144"/>
      <c r="F7" s="144"/>
      <c r="G7" s="144"/>
      <c r="H7" s="146"/>
      <c r="I7" s="144"/>
      <c r="J7" s="33">
        <f t="shared" ref="J7:K7" si="0">J3-J6</f>
        <v>904</v>
      </c>
      <c r="K7" s="33">
        <f t="shared" si="0"/>
        <v>2087</v>
      </c>
      <c r="L7" s="146"/>
    </row>
    <row r="8" spans="1:12" ht="20.25" x14ac:dyDescent="0.15">
      <c r="A8" s="235"/>
      <c r="B8" s="193" t="s">
        <v>96</v>
      </c>
      <c r="C8" s="232"/>
      <c r="D8" s="193"/>
      <c r="E8" s="192"/>
      <c r="F8" s="192"/>
      <c r="G8" s="192"/>
      <c r="H8" s="193"/>
      <c r="I8" s="192"/>
      <c r="J8" s="192">
        <v>0</v>
      </c>
      <c r="K8" s="192">
        <v>1452</v>
      </c>
      <c r="L8" s="193"/>
    </row>
    <row r="9" spans="1:12" ht="20.25" x14ac:dyDescent="0.15">
      <c r="A9" s="226" t="s">
        <v>6</v>
      </c>
      <c r="B9" s="146" t="s">
        <v>6</v>
      </c>
      <c r="C9" s="232"/>
      <c r="D9" s="146"/>
      <c r="E9" s="11"/>
      <c r="F9" s="11"/>
      <c r="G9" s="11"/>
      <c r="H9" s="11"/>
      <c r="I9" s="11"/>
      <c r="J9" s="19">
        <v>3.3E-3</v>
      </c>
      <c r="K9" s="29">
        <v>5.8999999999999999E-3</v>
      </c>
      <c r="L9" s="146"/>
    </row>
    <row r="10" spans="1:12" ht="20.25" x14ac:dyDescent="0.15">
      <c r="A10" s="226"/>
      <c r="B10" s="146" t="s">
        <v>7</v>
      </c>
      <c r="C10" s="232"/>
      <c r="D10" s="146"/>
      <c r="E10" s="146"/>
      <c r="F10" s="146"/>
      <c r="G10" s="146"/>
      <c r="H10" s="146"/>
      <c r="I10" s="146"/>
      <c r="J10" s="18"/>
      <c r="K10" s="146"/>
      <c r="L10" s="146"/>
    </row>
    <row r="11" spans="1:12" ht="20.25" x14ac:dyDescent="0.15">
      <c r="A11" s="234" t="s">
        <v>8</v>
      </c>
      <c r="B11" s="146" t="s">
        <v>9</v>
      </c>
      <c r="C11" s="232"/>
      <c r="D11" s="146"/>
      <c r="E11" s="146"/>
      <c r="F11" s="146"/>
      <c r="G11" s="146"/>
      <c r="H11" s="146"/>
      <c r="I11" s="146"/>
      <c r="J11" s="146">
        <v>10294</v>
      </c>
      <c r="K11" s="146">
        <v>10285</v>
      </c>
      <c r="L11" s="146"/>
    </row>
    <row r="12" spans="1:12" ht="20.25" x14ac:dyDescent="0.15">
      <c r="A12" s="235"/>
      <c r="B12" s="146" t="s">
        <v>10</v>
      </c>
      <c r="C12" s="232"/>
      <c r="D12" s="146"/>
      <c r="E12" s="146"/>
      <c r="F12" s="13"/>
      <c r="G12" s="146"/>
      <c r="H12" s="146"/>
      <c r="I12" s="146"/>
      <c r="J12" s="146">
        <v>2</v>
      </c>
      <c r="K12" s="146">
        <v>2</v>
      </c>
      <c r="L12" s="146"/>
    </row>
    <row r="13" spans="1:12" ht="20.25" x14ac:dyDescent="0.15">
      <c r="A13" s="235"/>
      <c r="B13" s="11" t="s">
        <v>11</v>
      </c>
      <c r="C13" s="232"/>
      <c r="D13" s="146"/>
      <c r="E13" s="11"/>
      <c r="F13" s="11"/>
      <c r="G13" s="11"/>
      <c r="H13" s="11"/>
      <c r="I13" s="11"/>
      <c r="J13" s="11">
        <v>0.1973</v>
      </c>
      <c r="K13" s="11">
        <v>0.2248</v>
      </c>
      <c r="L13" s="11"/>
    </row>
    <row r="14" spans="1:12" ht="20.25" x14ac:dyDescent="0.15">
      <c r="A14" s="235"/>
      <c r="B14" s="146" t="s">
        <v>12</v>
      </c>
      <c r="C14" s="232"/>
      <c r="D14" s="146"/>
      <c r="E14" s="146"/>
      <c r="F14" s="13"/>
      <c r="G14" s="146"/>
      <c r="H14" s="146"/>
      <c r="I14" s="146"/>
      <c r="J14" s="146">
        <v>3.05</v>
      </c>
      <c r="K14" s="146">
        <v>3.47</v>
      </c>
      <c r="L14" s="146"/>
    </row>
    <row r="15" spans="1:12" ht="20.25" x14ac:dyDescent="0.15">
      <c r="A15" s="235"/>
      <c r="B15" s="146" t="s">
        <v>13</v>
      </c>
      <c r="C15" s="232"/>
      <c r="D15" s="146"/>
      <c r="E15" s="146"/>
      <c r="F15" s="13"/>
      <c r="G15" s="146"/>
      <c r="H15" s="146"/>
      <c r="I15" s="146"/>
      <c r="J15" s="146">
        <v>4.9631299999999996</v>
      </c>
      <c r="K15" s="146">
        <v>4.9547499999999998</v>
      </c>
      <c r="L15" s="146"/>
    </row>
    <row r="16" spans="1:12" ht="20.25" x14ac:dyDescent="0.15">
      <c r="A16" s="235"/>
      <c r="B16" s="146" t="s">
        <v>14</v>
      </c>
      <c r="C16" s="232"/>
      <c r="D16" s="146"/>
      <c r="E16" s="146"/>
      <c r="F16" s="13"/>
      <c r="G16" s="146"/>
      <c r="H16" s="146"/>
      <c r="I16" s="146"/>
      <c r="J16" s="146">
        <v>4.96774</v>
      </c>
      <c r="K16" s="146">
        <v>4.9683299999999999</v>
      </c>
      <c r="L16" s="146"/>
    </row>
    <row r="17" spans="1:12" ht="20.25" x14ac:dyDescent="0.15">
      <c r="A17" s="236"/>
      <c r="B17" s="146" t="s">
        <v>15</v>
      </c>
      <c r="C17" s="233"/>
      <c r="D17" s="146"/>
      <c r="E17" s="146"/>
      <c r="F17" s="13"/>
      <c r="G17" s="146"/>
      <c r="H17" s="146"/>
      <c r="I17" s="146"/>
      <c r="J17" s="146">
        <v>4.96774</v>
      </c>
      <c r="K17" s="146">
        <v>4.9683200000000003</v>
      </c>
      <c r="L17" s="146"/>
    </row>
    <row r="18" spans="1:12" ht="20.25" x14ac:dyDescent="0.15">
      <c r="A18" s="237" t="s">
        <v>16</v>
      </c>
      <c r="B18" s="145" t="s">
        <v>17</v>
      </c>
      <c r="C18" s="238" t="s">
        <v>2</v>
      </c>
      <c r="D18" s="145"/>
      <c r="E18" s="145"/>
      <c r="F18" s="145"/>
      <c r="G18" s="145"/>
      <c r="H18" s="145"/>
      <c r="I18" s="145"/>
      <c r="J18" s="145">
        <v>1805</v>
      </c>
      <c r="K18" s="145">
        <v>2027</v>
      </c>
      <c r="L18" s="145"/>
    </row>
    <row r="19" spans="1:12" ht="20.25" x14ac:dyDescent="0.15">
      <c r="A19" s="237"/>
      <c r="B19" s="145" t="s">
        <v>18</v>
      </c>
      <c r="C19" s="238"/>
      <c r="D19" s="145"/>
      <c r="E19" s="145"/>
      <c r="F19" s="145"/>
      <c r="G19" s="145"/>
      <c r="H19" s="145"/>
      <c r="I19" s="145"/>
      <c r="J19" s="145">
        <v>3</v>
      </c>
      <c r="K19" s="145">
        <v>9</v>
      </c>
      <c r="L19" s="145"/>
    </row>
    <row r="20" spans="1:12" ht="20.25" x14ac:dyDescent="0.15">
      <c r="A20" s="237"/>
      <c r="B20" s="145" t="s">
        <v>19</v>
      </c>
      <c r="C20" s="238"/>
      <c r="D20" s="145"/>
      <c r="E20" s="145"/>
      <c r="F20" s="145"/>
      <c r="G20" s="145"/>
      <c r="H20" s="145"/>
      <c r="I20" s="145"/>
      <c r="J20" s="145">
        <v>928</v>
      </c>
      <c r="K20" s="145">
        <v>1057</v>
      </c>
      <c r="L20" s="145"/>
    </row>
    <row r="21" spans="1:12" ht="20.25" x14ac:dyDescent="0.15">
      <c r="A21" s="237"/>
      <c r="B21" s="145" t="s">
        <v>20</v>
      </c>
      <c r="C21" s="238"/>
      <c r="D21" s="145"/>
      <c r="E21" s="14"/>
      <c r="F21" s="14"/>
      <c r="G21" s="14"/>
      <c r="H21" s="14"/>
      <c r="I21" s="14"/>
      <c r="J21" s="14">
        <f t="shared" ref="J21:K21" si="1">(J20+J19)/J18</f>
        <v>0.51578947368421058</v>
      </c>
      <c r="K21" s="14">
        <f t="shared" si="1"/>
        <v>0.52590034533793784</v>
      </c>
      <c r="L21" s="145"/>
    </row>
    <row r="22" spans="1:12" ht="20.25" x14ac:dyDescent="0.15">
      <c r="A22" s="237"/>
      <c r="B22" s="145" t="s">
        <v>21</v>
      </c>
      <c r="C22" s="238" t="s">
        <v>22</v>
      </c>
      <c r="D22" s="145"/>
      <c r="E22" s="145"/>
      <c r="F22" s="145"/>
      <c r="G22" s="145"/>
      <c r="H22" s="145"/>
      <c r="I22" s="145"/>
      <c r="J22" s="145">
        <v>409.54</v>
      </c>
      <c r="K22" s="145">
        <v>419.2</v>
      </c>
      <c r="L22" s="145"/>
    </row>
    <row r="23" spans="1:12" ht="20.25" x14ac:dyDescent="0.15">
      <c r="A23" s="237"/>
      <c r="B23" s="145" t="s">
        <v>23</v>
      </c>
      <c r="C23" s="238"/>
      <c r="D23" s="145"/>
      <c r="E23" s="145"/>
      <c r="F23" s="145"/>
      <c r="G23" s="145"/>
      <c r="H23" s="145"/>
      <c r="I23" s="145"/>
      <c r="J23" s="145">
        <v>629</v>
      </c>
      <c r="K23" s="145">
        <v>719</v>
      </c>
      <c r="L23" s="145"/>
    </row>
    <row r="24" spans="1:12" ht="20.25" x14ac:dyDescent="0.15">
      <c r="A24" s="237"/>
      <c r="B24" s="14" t="s">
        <v>24</v>
      </c>
      <c r="C24" s="238"/>
      <c r="D24" s="145"/>
      <c r="E24" s="14"/>
      <c r="F24" s="14"/>
      <c r="G24" s="14"/>
      <c r="H24" s="14"/>
      <c r="I24" s="14"/>
      <c r="J24" s="14">
        <v>4.4200000000000003E-2</v>
      </c>
      <c r="K24" s="14">
        <v>4.4209999999999999E-2</v>
      </c>
      <c r="L24" s="14"/>
    </row>
    <row r="25" spans="1:12" ht="20.25" x14ac:dyDescent="0.15">
      <c r="A25" s="237"/>
      <c r="B25" s="145" t="s">
        <v>74</v>
      </c>
      <c r="C25" s="238"/>
      <c r="D25" s="145"/>
      <c r="E25" s="145"/>
      <c r="F25" s="145"/>
      <c r="G25" s="59"/>
      <c r="H25" s="14"/>
      <c r="I25" s="145"/>
      <c r="J25" s="145">
        <v>0</v>
      </c>
      <c r="K25" s="145">
        <v>557</v>
      </c>
      <c r="L25" s="145"/>
    </row>
    <row r="26" spans="1:12" ht="20.25" x14ac:dyDescent="0.15">
      <c r="A26" s="237"/>
      <c r="B26" s="145" t="s">
        <v>26</v>
      </c>
      <c r="C26" s="238"/>
      <c r="D26" s="145"/>
      <c r="E26" s="14"/>
      <c r="F26" s="14"/>
      <c r="G26" s="14"/>
      <c r="H26" s="14"/>
      <c r="I26" s="14"/>
      <c r="J26" s="14">
        <f t="shared" ref="J26:K26" si="2">J23/J18</f>
        <v>0.34847645429362883</v>
      </c>
      <c r="K26" s="14">
        <f t="shared" si="2"/>
        <v>0.35471139615194869</v>
      </c>
      <c r="L26" s="145"/>
    </row>
    <row r="27" spans="1:12" ht="20.25" x14ac:dyDescent="0.15">
      <c r="A27" s="237"/>
      <c r="B27" s="145" t="s">
        <v>27</v>
      </c>
      <c r="C27" s="238"/>
      <c r="D27" s="145"/>
      <c r="E27" s="71"/>
      <c r="F27" s="71"/>
      <c r="G27" s="71"/>
      <c r="H27" s="71"/>
      <c r="I27" s="71"/>
      <c r="J27" s="71">
        <f t="shared" ref="J27:K27" si="3">J25/J22</f>
        <v>0</v>
      </c>
      <c r="K27" s="71">
        <f t="shared" si="3"/>
        <v>1.3287213740458015</v>
      </c>
      <c r="L27" s="145"/>
    </row>
    <row r="28" spans="1:12" ht="20.25" x14ac:dyDescent="0.15">
      <c r="A28" s="237"/>
      <c r="B28" s="145" t="s">
        <v>28</v>
      </c>
      <c r="C28" s="238" t="s">
        <v>29</v>
      </c>
      <c r="D28" s="145"/>
      <c r="E28" s="145"/>
      <c r="F28" s="145"/>
      <c r="G28" s="145"/>
      <c r="H28" s="145"/>
      <c r="I28" s="145"/>
      <c r="J28" s="145"/>
      <c r="K28" s="145"/>
      <c r="L28" s="145"/>
    </row>
    <row r="29" spans="1:12" ht="20.25" x14ac:dyDescent="0.15">
      <c r="A29" s="237"/>
      <c r="B29" s="145" t="s">
        <v>30</v>
      </c>
      <c r="C29" s="238"/>
      <c r="D29" s="145"/>
      <c r="E29" s="145"/>
      <c r="F29" s="145"/>
      <c r="G29" s="145"/>
      <c r="H29" s="145"/>
      <c r="I29" s="145"/>
      <c r="J29" s="145"/>
      <c r="K29" s="145"/>
      <c r="L29" s="145"/>
    </row>
    <row r="30" spans="1:12" ht="20.25" x14ac:dyDescent="0.15">
      <c r="A30" s="237"/>
      <c r="B30" s="171" t="s">
        <v>87</v>
      </c>
      <c r="C30" s="238"/>
      <c r="D30" s="145"/>
      <c r="E30" s="145"/>
      <c r="F30" s="145"/>
      <c r="G30" s="145"/>
      <c r="H30" s="145"/>
      <c r="I30" s="145"/>
      <c r="J30" s="145"/>
      <c r="K30" s="145"/>
      <c r="L30" s="145"/>
    </row>
    <row r="31" spans="1:12" ht="20.25" x14ac:dyDescent="0.15">
      <c r="A31" s="237"/>
      <c r="B31" s="145" t="s">
        <v>32</v>
      </c>
      <c r="C31" s="238"/>
      <c r="D31" s="145"/>
      <c r="E31" s="145"/>
      <c r="F31" s="145"/>
      <c r="G31" s="145"/>
      <c r="H31" s="145"/>
      <c r="I31" s="145"/>
      <c r="J31" s="145"/>
      <c r="K31" s="145"/>
      <c r="L31" s="145"/>
    </row>
    <row r="32" spans="1:12" ht="20.25" x14ac:dyDescent="0.35">
      <c r="A32" s="226" t="s">
        <v>33</v>
      </c>
      <c r="B32" s="146" t="s">
        <v>34</v>
      </c>
      <c r="C32" s="227" t="s">
        <v>2</v>
      </c>
      <c r="D32" s="146"/>
      <c r="E32" s="146"/>
      <c r="F32" s="146"/>
      <c r="G32" s="146"/>
      <c r="H32" s="146"/>
      <c r="I32" s="146"/>
      <c r="J32" s="146"/>
      <c r="K32" s="146"/>
      <c r="L32" s="20"/>
    </row>
    <row r="33" spans="1:12" ht="20.25" x14ac:dyDescent="0.35">
      <c r="A33" s="226"/>
      <c r="B33" s="146" t="s">
        <v>35</v>
      </c>
      <c r="C33" s="227"/>
      <c r="D33" s="146"/>
      <c r="E33" s="146"/>
      <c r="F33" s="146"/>
      <c r="G33" s="21"/>
      <c r="H33" s="146"/>
      <c r="I33" s="146"/>
      <c r="J33" s="146"/>
      <c r="K33" s="146"/>
      <c r="L33" s="20"/>
    </row>
    <row r="34" spans="1:12" ht="20.25" x14ac:dyDescent="0.35">
      <c r="A34" s="226"/>
      <c r="B34" s="146" t="s">
        <v>36</v>
      </c>
      <c r="C34" s="227"/>
      <c r="D34" s="146"/>
      <c r="E34" s="146"/>
      <c r="F34" s="146"/>
      <c r="G34" s="146"/>
      <c r="H34" s="146"/>
      <c r="I34" s="146"/>
      <c r="J34" s="146"/>
      <c r="K34" s="146"/>
      <c r="L34" s="20"/>
    </row>
    <row r="35" spans="1:12" ht="52.5" customHeight="1" x14ac:dyDescent="0.35">
      <c r="A35" s="228" t="s">
        <v>38</v>
      </c>
      <c r="B35" s="5" t="s">
        <v>40</v>
      </c>
      <c r="C35" s="228" t="s">
        <v>39</v>
      </c>
      <c r="D35" s="97"/>
      <c r="E35" s="97"/>
      <c r="F35" s="97"/>
      <c r="G35" s="96"/>
      <c r="H35" s="22"/>
      <c r="I35" s="22"/>
      <c r="J35" s="22">
        <v>3</v>
      </c>
      <c r="K35" s="22">
        <v>4</v>
      </c>
      <c r="L35" s="97"/>
    </row>
    <row r="36" spans="1:12" ht="52.5" customHeight="1" x14ac:dyDescent="0.35">
      <c r="A36" s="229"/>
      <c r="B36" s="5" t="s">
        <v>41</v>
      </c>
      <c r="C36" s="229"/>
      <c r="D36" s="7"/>
      <c r="E36" s="22"/>
      <c r="F36" s="22"/>
      <c r="G36" s="22"/>
      <c r="H36" s="22"/>
      <c r="I36" s="22"/>
      <c r="J36" s="22">
        <v>2</v>
      </c>
      <c r="K36" s="22">
        <v>4</v>
      </c>
      <c r="L36" s="22"/>
    </row>
    <row r="37" spans="1:12" ht="52.5" customHeight="1" x14ac:dyDescent="0.35">
      <c r="A37" s="229"/>
      <c r="B37" s="5" t="s">
        <v>42</v>
      </c>
      <c r="C37" s="229"/>
      <c r="D37" s="7"/>
      <c r="E37" s="22"/>
      <c r="F37" s="22"/>
      <c r="G37" s="22"/>
      <c r="H37" s="22"/>
      <c r="I37" s="22"/>
      <c r="J37" s="22">
        <v>1</v>
      </c>
      <c r="K37" s="22">
        <v>1</v>
      </c>
      <c r="L37" s="22"/>
    </row>
    <row r="38" spans="1:12" ht="52.5" customHeight="1" x14ac:dyDescent="0.35">
      <c r="A38" s="229"/>
      <c r="B38" s="5" t="s">
        <v>78</v>
      </c>
      <c r="C38" s="229"/>
      <c r="D38" s="7"/>
      <c r="E38" s="22"/>
      <c r="F38" s="22"/>
      <c r="G38" s="22"/>
      <c r="H38" s="22"/>
      <c r="I38" s="22"/>
      <c r="J38" s="22"/>
      <c r="K38" s="22">
        <v>1</v>
      </c>
      <c r="L38" s="22"/>
    </row>
    <row r="39" spans="1:12" ht="52.5" customHeight="1" x14ac:dyDescent="0.35">
      <c r="A39" s="229"/>
      <c r="B39" s="5" t="s">
        <v>77</v>
      </c>
      <c r="C39" s="229"/>
      <c r="D39" s="7"/>
      <c r="E39" s="22"/>
      <c r="F39" s="22"/>
      <c r="G39" s="22"/>
      <c r="H39" s="22"/>
      <c r="I39" s="22"/>
      <c r="J39" s="22"/>
      <c r="K39" s="22">
        <v>1</v>
      </c>
      <c r="L39" s="22"/>
    </row>
    <row r="40" spans="1:12" ht="52.5" customHeight="1" x14ac:dyDescent="0.35">
      <c r="A40" s="229"/>
      <c r="B40" s="5" t="s">
        <v>69</v>
      </c>
      <c r="C40" s="229"/>
      <c r="D40" s="7"/>
      <c r="E40" s="22"/>
      <c r="F40" s="22"/>
      <c r="G40" s="22"/>
      <c r="H40" s="22"/>
      <c r="I40" s="22"/>
      <c r="J40" s="22"/>
      <c r="K40" s="22">
        <v>1</v>
      </c>
      <c r="L40" s="22"/>
    </row>
    <row r="41" spans="1:12" ht="52.5" customHeight="1" x14ac:dyDescent="0.35">
      <c r="A41" s="229"/>
      <c r="B41" s="5" t="s">
        <v>70</v>
      </c>
      <c r="C41" s="229"/>
      <c r="D41" s="7"/>
      <c r="E41" s="22"/>
      <c r="F41" s="22"/>
      <c r="G41" s="22"/>
      <c r="H41" s="22"/>
      <c r="I41" s="22"/>
      <c r="J41" s="22"/>
      <c r="K41" s="22">
        <v>1</v>
      </c>
      <c r="L41" s="22"/>
    </row>
    <row r="42" spans="1:12" ht="52.5" customHeight="1" x14ac:dyDescent="0.35">
      <c r="A42" s="229"/>
      <c r="B42" s="5" t="s">
        <v>71</v>
      </c>
      <c r="C42" s="229"/>
      <c r="D42" s="7"/>
      <c r="E42" s="22"/>
      <c r="F42" s="22"/>
      <c r="G42" s="22"/>
      <c r="H42" s="22"/>
      <c r="I42" s="22"/>
      <c r="J42" s="22"/>
      <c r="K42" s="22"/>
      <c r="L42" s="22"/>
    </row>
    <row r="43" spans="1:12" ht="52.5" customHeight="1" x14ac:dyDescent="0.35">
      <c r="A43" s="229"/>
      <c r="B43" s="5" t="s">
        <v>72</v>
      </c>
      <c r="C43" s="229"/>
      <c r="D43" s="7"/>
      <c r="E43" s="22"/>
      <c r="F43" s="22"/>
      <c r="G43" s="22"/>
      <c r="H43" s="22"/>
      <c r="I43" s="22"/>
      <c r="J43" s="22"/>
      <c r="K43" s="22"/>
      <c r="L43" s="22"/>
    </row>
    <row r="44" spans="1:12" ht="52.5" customHeight="1" x14ac:dyDescent="0.35">
      <c r="A44" s="230"/>
      <c r="B44" s="5" t="s">
        <v>73</v>
      </c>
      <c r="C44" s="230"/>
      <c r="D44" s="7"/>
      <c r="E44" s="22"/>
      <c r="F44" s="22"/>
      <c r="G44" s="22"/>
      <c r="H44" s="22"/>
      <c r="I44" s="22"/>
      <c r="J44" s="22"/>
      <c r="K44" s="22"/>
      <c r="L44" s="22"/>
    </row>
    <row r="45" spans="1:12" ht="20.25" x14ac:dyDescent="0.15">
      <c r="A45" s="9"/>
      <c r="B45" s="9"/>
      <c r="C45" s="9"/>
      <c r="D45" s="9"/>
      <c r="E45" s="8" t="s">
        <v>56</v>
      </c>
      <c r="F45" s="8" t="s">
        <v>52</v>
      </c>
      <c r="G45" s="8" t="s">
        <v>58</v>
      </c>
      <c r="H45" s="8" t="s">
        <v>47</v>
      </c>
      <c r="I45" s="8" t="s">
        <v>48</v>
      </c>
      <c r="J45" s="8" t="s">
        <v>49</v>
      </c>
      <c r="K45" s="8" t="s">
        <v>50</v>
      </c>
      <c r="L45" s="8" t="s">
        <v>53</v>
      </c>
    </row>
    <row r="46" spans="1:12" ht="24.75" x14ac:dyDescent="0.15">
      <c r="A46" s="1"/>
      <c r="B46" s="2" t="s">
        <v>0</v>
      </c>
      <c r="C46" s="2"/>
      <c r="D46" s="3" t="s">
        <v>45</v>
      </c>
      <c r="E46" s="4">
        <v>3</v>
      </c>
      <c r="F46" s="4">
        <v>4</v>
      </c>
      <c r="G46" s="4">
        <v>5</v>
      </c>
      <c r="H46" s="4">
        <v>6</v>
      </c>
      <c r="I46" s="4">
        <v>7</v>
      </c>
      <c r="J46" s="4">
        <v>8</v>
      </c>
      <c r="K46" s="4">
        <v>9</v>
      </c>
      <c r="L46" s="6" t="s">
        <v>37</v>
      </c>
    </row>
    <row r="47" spans="1:12" ht="20.25" x14ac:dyDescent="0.15">
      <c r="A47" s="234" t="s">
        <v>1</v>
      </c>
      <c r="B47" s="146" t="s">
        <v>1</v>
      </c>
      <c r="C47" s="231" t="s">
        <v>2</v>
      </c>
      <c r="D47" s="146"/>
      <c r="E47" s="148">
        <v>2535</v>
      </c>
      <c r="F47" s="150">
        <v>2339</v>
      </c>
      <c r="G47" s="154">
        <v>1556</v>
      </c>
      <c r="H47" s="157">
        <v>2220</v>
      </c>
      <c r="I47" s="159">
        <v>3002</v>
      </c>
      <c r="J47" s="18">
        <v>3351</v>
      </c>
      <c r="K47" s="160">
        <v>3921</v>
      </c>
      <c r="L47" s="146"/>
    </row>
    <row r="48" spans="1:12" ht="20.25" x14ac:dyDescent="0.15">
      <c r="A48" s="235"/>
      <c r="B48" s="146" t="s">
        <v>83</v>
      </c>
      <c r="C48" s="232"/>
      <c r="D48" s="161"/>
      <c r="E48" s="148">
        <v>15</v>
      </c>
      <c r="F48" s="12">
        <v>16</v>
      </c>
      <c r="G48" s="154">
        <v>9</v>
      </c>
      <c r="H48" s="157">
        <v>15</v>
      </c>
      <c r="I48" s="159">
        <v>18</v>
      </c>
      <c r="J48" s="18">
        <v>19</v>
      </c>
      <c r="K48" s="160">
        <v>24</v>
      </c>
      <c r="L48" s="146"/>
    </row>
    <row r="49" spans="1:12" ht="20.25" x14ac:dyDescent="0.35">
      <c r="A49" s="235"/>
      <c r="B49" s="146" t="s">
        <v>4</v>
      </c>
      <c r="C49" s="232"/>
      <c r="D49" s="161"/>
      <c r="E49" s="153">
        <v>181.07</v>
      </c>
      <c r="F49" s="12">
        <v>194.91</v>
      </c>
      <c r="G49" s="154">
        <v>194.5</v>
      </c>
      <c r="H49" s="157">
        <v>170.76</v>
      </c>
      <c r="I49" s="159">
        <v>187.62</v>
      </c>
      <c r="J49" s="18">
        <v>176.36</v>
      </c>
      <c r="K49" s="160">
        <v>217.83</v>
      </c>
      <c r="L49" s="146"/>
    </row>
    <row r="50" spans="1:12" ht="20.25" x14ac:dyDescent="0.15">
      <c r="A50" s="235"/>
      <c r="B50" s="146" t="s">
        <v>5</v>
      </c>
      <c r="C50" s="232"/>
      <c r="D50" s="161"/>
      <c r="E50" s="148">
        <v>0</v>
      </c>
      <c r="F50" s="152">
        <v>0</v>
      </c>
      <c r="G50" s="154">
        <v>0</v>
      </c>
      <c r="H50" s="157">
        <v>467</v>
      </c>
      <c r="I50" s="159">
        <v>905</v>
      </c>
      <c r="J50" s="18">
        <v>1363</v>
      </c>
      <c r="K50" s="160">
        <v>756</v>
      </c>
      <c r="L50" s="146"/>
    </row>
    <row r="51" spans="1:12" ht="20.25" x14ac:dyDescent="0.15">
      <c r="A51" s="235"/>
      <c r="B51" s="146" t="s">
        <v>55</v>
      </c>
      <c r="C51" s="232"/>
      <c r="D51" s="161"/>
      <c r="E51" s="33">
        <f t="shared" ref="E51:K51" si="4">E47-E50</f>
        <v>2535</v>
      </c>
      <c r="F51" s="33">
        <f t="shared" si="4"/>
        <v>2339</v>
      </c>
      <c r="G51" s="33">
        <f t="shared" si="4"/>
        <v>1556</v>
      </c>
      <c r="H51" s="33">
        <f t="shared" si="4"/>
        <v>1753</v>
      </c>
      <c r="I51" s="33">
        <f t="shared" si="4"/>
        <v>2097</v>
      </c>
      <c r="J51" s="33">
        <f t="shared" si="4"/>
        <v>1988</v>
      </c>
      <c r="K51" s="33">
        <f t="shared" si="4"/>
        <v>3165</v>
      </c>
      <c r="L51" s="146"/>
    </row>
    <row r="52" spans="1:12" ht="20.25" x14ac:dyDescent="0.15">
      <c r="A52" s="235"/>
      <c r="B52" s="193" t="s">
        <v>95</v>
      </c>
      <c r="C52" s="232"/>
      <c r="D52" s="193"/>
      <c r="E52" s="193">
        <v>328</v>
      </c>
      <c r="F52" s="193">
        <v>333</v>
      </c>
      <c r="G52" s="193">
        <v>248</v>
      </c>
      <c r="H52" s="193">
        <v>497</v>
      </c>
      <c r="I52" s="193">
        <v>636</v>
      </c>
      <c r="J52" s="18">
        <v>393</v>
      </c>
      <c r="K52" s="192">
        <v>781</v>
      </c>
      <c r="L52" s="193"/>
    </row>
    <row r="53" spans="1:12" ht="20.25" x14ac:dyDescent="0.15">
      <c r="A53" s="226" t="s">
        <v>6</v>
      </c>
      <c r="B53" s="146" t="s">
        <v>6</v>
      </c>
      <c r="C53" s="232"/>
      <c r="D53" s="161"/>
      <c r="E53" s="11">
        <v>6.7999999999999996E-3</v>
      </c>
      <c r="F53" s="11">
        <v>5.3E-3</v>
      </c>
      <c r="G53" s="11">
        <v>3.5999999999999999E-3</v>
      </c>
      <c r="H53" s="11">
        <v>6.6E-3</v>
      </c>
      <c r="I53" s="11">
        <v>7.7000000000000002E-3</v>
      </c>
      <c r="J53" s="19">
        <v>7.1000000000000004E-3</v>
      </c>
      <c r="K53" s="29">
        <v>6.1999999999999998E-3</v>
      </c>
      <c r="L53" s="146"/>
    </row>
    <row r="54" spans="1:12" ht="20.25" x14ac:dyDescent="0.15">
      <c r="A54" s="226"/>
      <c r="B54" s="146" t="s">
        <v>7</v>
      </c>
      <c r="C54" s="232"/>
      <c r="D54" s="161"/>
      <c r="E54" s="148"/>
      <c r="F54" s="152"/>
      <c r="G54" s="154"/>
      <c r="H54" s="157"/>
      <c r="I54" s="159"/>
      <c r="J54" s="18"/>
      <c r="K54" s="161"/>
      <c r="L54" s="146"/>
    </row>
    <row r="55" spans="1:12" ht="20.25" x14ac:dyDescent="0.15">
      <c r="A55" s="234" t="s">
        <v>8</v>
      </c>
      <c r="B55" s="146" t="s">
        <v>9</v>
      </c>
      <c r="C55" s="232"/>
      <c r="D55" s="161"/>
      <c r="E55" s="148">
        <v>10251</v>
      </c>
      <c r="F55" s="152">
        <v>10178</v>
      </c>
      <c r="G55" s="154">
        <v>10201</v>
      </c>
      <c r="H55" s="157">
        <v>10138</v>
      </c>
      <c r="I55" s="159">
        <v>10009</v>
      </c>
      <c r="J55" s="161">
        <v>9905</v>
      </c>
      <c r="K55" s="161">
        <v>9799</v>
      </c>
      <c r="L55" s="146"/>
    </row>
    <row r="56" spans="1:12" ht="20.25" x14ac:dyDescent="0.15">
      <c r="A56" s="235"/>
      <c r="B56" s="146" t="s">
        <v>10</v>
      </c>
      <c r="C56" s="232"/>
      <c r="D56" s="161"/>
      <c r="E56" s="148">
        <v>2</v>
      </c>
      <c r="F56" s="13">
        <v>2</v>
      </c>
      <c r="G56" s="154">
        <v>2</v>
      </c>
      <c r="H56" s="157">
        <v>2</v>
      </c>
      <c r="I56" s="159">
        <v>2</v>
      </c>
      <c r="J56" s="161">
        <v>2</v>
      </c>
      <c r="K56" s="161">
        <v>2</v>
      </c>
      <c r="L56" s="146"/>
    </row>
    <row r="57" spans="1:12" ht="20.25" x14ac:dyDescent="0.15">
      <c r="A57" s="235"/>
      <c r="B57" s="11" t="s">
        <v>11</v>
      </c>
      <c r="C57" s="232"/>
      <c r="D57" s="161"/>
      <c r="E57" s="11">
        <v>0.22850000000000001</v>
      </c>
      <c r="F57" s="11">
        <v>0.21609999999999999</v>
      </c>
      <c r="G57" s="11">
        <v>0.2059</v>
      </c>
      <c r="H57" s="11">
        <v>0.2109</v>
      </c>
      <c r="I57" s="11">
        <v>0.2167</v>
      </c>
      <c r="J57" s="11">
        <v>0.19939999999999999</v>
      </c>
      <c r="K57" s="11">
        <v>0.2029</v>
      </c>
      <c r="L57" s="11"/>
    </row>
    <row r="58" spans="1:12" ht="20.25" x14ac:dyDescent="0.15">
      <c r="A58" s="235"/>
      <c r="B58" s="146" t="s">
        <v>12</v>
      </c>
      <c r="C58" s="232"/>
      <c r="D58" s="161"/>
      <c r="E58" s="148">
        <v>3.61</v>
      </c>
      <c r="F58" s="13">
        <v>3.53</v>
      </c>
      <c r="G58" s="154">
        <v>3.43</v>
      </c>
      <c r="H58" s="157">
        <v>3.38</v>
      </c>
      <c r="I58" s="159">
        <v>3.43</v>
      </c>
      <c r="J58" s="161">
        <v>3.35</v>
      </c>
      <c r="K58" s="161">
        <v>3.35</v>
      </c>
      <c r="L58" s="146"/>
    </row>
    <row r="59" spans="1:12" ht="20.25" x14ac:dyDescent="0.15">
      <c r="A59" s="235"/>
      <c r="B59" s="146" t="s">
        <v>13</v>
      </c>
      <c r="C59" s="232"/>
      <c r="D59" s="161"/>
      <c r="E59" s="148">
        <v>4.9549500000000002</v>
      </c>
      <c r="F59" s="13">
        <v>4.9464300000000003</v>
      </c>
      <c r="G59" s="154">
        <v>4.9478299999999997</v>
      </c>
      <c r="H59" s="157">
        <v>4.9401700000000002</v>
      </c>
      <c r="I59" s="159">
        <v>4.9409299999999998</v>
      </c>
      <c r="J59" s="161">
        <v>4.94191</v>
      </c>
      <c r="K59" s="161">
        <v>4.9433199999999999</v>
      </c>
      <c r="L59" s="146"/>
    </row>
    <row r="60" spans="1:12" ht="20.25" x14ac:dyDescent="0.15">
      <c r="A60" s="235"/>
      <c r="B60" s="146" t="s">
        <v>14</v>
      </c>
      <c r="C60" s="232"/>
      <c r="D60" s="161"/>
      <c r="E60" s="148">
        <v>4.9684699999999999</v>
      </c>
      <c r="F60" s="13">
        <v>4.96875</v>
      </c>
      <c r="G60" s="154">
        <v>4.96957</v>
      </c>
      <c r="H60" s="157">
        <v>4.9658100000000003</v>
      </c>
      <c r="I60" s="159">
        <v>4.96624</v>
      </c>
      <c r="J60" s="161">
        <v>4.9668000000000001</v>
      </c>
      <c r="K60" s="161">
        <v>4.9635600000000002</v>
      </c>
      <c r="L60" s="146"/>
    </row>
    <row r="61" spans="1:12" ht="20.25" x14ac:dyDescent="0.15">
      <c r="A61" s="236"/>
      <c r="B61" s="146" t="s">
        <v>15</v>
      </c>
      <c r="C61" s="233"/>
      <c r="D61" s="161"/>
      <c r="E61" s="148">
        <v>4.9684600000000003</v>
      </c>
      <c r="F61" s="13">
        <v>4.96875</v>
      </c>
      <c r="G61" s="154">
        <v>4.9695600000000004</v>
      </c>
      <c r="H61" s="157">
        <v>4.9615299999999998</v>
      </c>
      <c r="I61" s="159">
        <v>4.9620199999999999</v>
      </c>
      <c r="J61" s="161">
        <v>4.9625649999999997</v>
      </c>
      <c r="K61" s="161">
        <v>4.9635600000000002</v>
      </c>
      <c r="L61" s="146"/>
    </row>
    <row r="62" spans="1:12" ht="20.25" x14ac:dyDescent="0.15">
      <c r="A62" s="237" t="s">
        <v>16</v>
      </c>
      <c r="B62" s="145" t="s">
        <v>17</v>
      </c>
      <c r="C62" s="238" t="s">
        <v>2</v>
      </c>
      <c r="D62" s="145"/>
      <c r="E62" s="149">
        <v>2049</v>
      </c>
      <c r="F62" s="151">
        <v>2263</v>
      </c>
      <c r="G62" s="155">
        <v>2201</v>
      </c>
      <c r="H62" s="156">
        <v>1955</v>
      </c>
      <c r="I62" s="158">
        <v>2068</v>
      </c>
      <c r="J62" s="162">
        <v>2674</v>
      </c>
      <c r="K62" s="162">
        <v>2895</v>
      </c>
      <c r="L62" s="145"/>
    </row>
    <row r="63" spans="1:12" ht="20.25" x14ac:dyDescent="0.15">
      <c r="A63" s="237"/>
      <c r="B63" s="145" t="s">
        <v>18</v>
      </c>
      <c r="C63" s="238"/>
      <c r="D63" s="162"/>
      <c r="E63" s="149">
        <v>5</v>
      </c>
      <c r="F63" s="151">
        <v>14</v>
      </c>
      <c r="G63" s="155">
        <v>12</v>
      </c>
      <c r="H63" s="156">
        <v>13</v>
      </c>
      <c r="I63" s="158">
        <v>11</v>
      </c>
      <c r="J63" s="162">
        <v>7</v>
      </c>
      <c r="K63" s="162">
        <v>5</v>
      </c>
      <c r="L63" s="145"/>
    </row>
    <row r="64" spans="1:12" ht="20.25" x14ac:dyDescent="0.15">
      <c r="A64" s="237"/>
      <c r="B64" s="145" t="s">
        <v>19</v>
      </c>
      <c r="C64" s="238"/>
      <c r="D64" s="162"/>
      <c r="E64" s="149">
        <v>1161</v>
      </c>
      <c r="F64" s="151">
        <v>1275</v>
      </c>
      <c r="G64" s="155">
        <v>1170</v>
      </c>
      <c r="H64" s="156">
        <v>1081</v>
      </c>
      <c r="I64" s="158">
        <v>1123</v>
      </c>
      <c r="J64" s="162">
        <v>1255</v>
      </c>
      <c r="K64" s="162">
        <v>1406</v>
      </c>
      <c r="L64" s="145"/>
    </row>
    <row r="65" spans="1:12" ht="20.25" x14ac:dyDescent="0.15">
      <c r="A65" s="237"/>
      <c r="B65" s="145" t="s">
        <v>20</v>
      </c>
      <c r="C65" s="238"/>
      <c r="D65" s="162"/>
      <c r="E65" s="14">
        <f t="shared" ref="E65:K65" si="5">(E64+E63)/E62</f>
        <v>0.56905807711078571</v>
      </c>
      <c r="F65" s="14">
        <f t="shared" si="5"/>
        <v>0.56959787892178526</v>
      </c>
      <c r="G65" s="14">
        <f t="shared" si="5"/>
        <v>0.53702862335302137</v>
      </c>
      <c r="H65" s="14">
        <f t="shared" si="5"/>
        <v>0.5595907928388747</v>
      </c>
      <c r="I65" s="14">
        <f t="shared" si="5"/>
        <v>0.54835589941972918</v>
      </c>
      <c r="J65" s="14">
        <f t="shared" si="5"/>
        <v>0.47195213163799549</v>
      </c>
      <c r="K65" s="14">
        <f t="shared" si="5"/>
        <v>0.48739205526770296</v>
      </c>
      <c r="L65" s="145"/>
    </row>
    <row r="66" spans="1:12" ht="20.25" x14ac:dyDescent="0.15">
      <c r="A66" s="237"/>
      <c r="B66" s="145" t="s">
        <v>21</v>
      </c>
      <c r="C66" s="238" t="s">
        <v>22</v>
      </c>
      <c r="D66" s="162"/>
      <c r="E66" s="149">
        <v>399.7</v>
      </c>
      <c r="F66" s="151">
        <v>480.79</v>
      </c>
      <c r="G66" s="155">
        <v>490.36</v>
      </c>
      <c r="H66" s="156">
        <v>341.69</v>
      </c>
      <c r="I66" s="158">
        <v>488.21</v>
      </c>
      <c r="J66" s="162">
        <v>593.92999999999995</v>
      </c>
      <c r="K66" s="162">
        <v>593.26</v>
      </c>
      <c r="L66" s="145"/>
    </row>
    <row r="67" spans="1:12" ht="20.25" x14ac:dyDescent="0.15">
      <c r="A67" s="237"/>
      <c r="B67" s="145" t="s">
        <v>23</v>
      </c>
      <c r="C67" s="238"/>
      <c r="D67" s="162"/>
      <c r="E67" s="149">
        <v>629</v>
      </c>
      <c r="F67" s="151">
        <v>717</v>
      </c>
      <c r="G67" s="155">
        <v>704</v>
      </c>
      <c r="H67" s="156">
        <v>540</v>
      </c>
      <c r="I67" s="158">
        <v>608</v>
      </c>
      <c r="J67" s="162">
        <v>926</v>
      </c>
      <c r="K67" s="162">
        <v>950</v>
      </c>
      <c r="L67" s="145"/>
    </row>
    <row r="68" spans="1:12" ht="20.25" x14ac:dyDescent="0.15">
      <c r="A68" s="237"/>
      <c r="B68" s="14" t="s">
        <v>24</v>
      </c>
      <c r="C68" s="238"/>
      <c r="D68" s="162"/>
      <c r="E68" s="14">
        <v>4.4400000000000002E-2</v>
      </c>
      <c r="F68" s="14">
        <v>4.3700000000000003E-2</v>
      </c>
      <c r="G68" s="14">
        <v>3.9300000000000002E-2</v>
      </c>
      <c r="H68" s="14">
        <v>3.5000000000000003E-2</v>
      </c>
      <c r="I68" s="14">
        <v>4.0899999999999999E-2</v>
      </c>
      <c r="J68" s="14">
        <v>4.3400000000000001E-2</v>
      </c>
      <c r="K68" s="14">
        <v>4.3499999999999997E-2</v>
      </c>
      <c r="L68" s="14"/>
    </row>
    <row r="69" spans="1:12" ht="20.25" x14ac:dyDescent="0.15">
      <c r="A69" s="237"/>
      <c r="B69" s="145" t="s">
        <v>74</v>
      </c>
      <c r="C69" s="238"/>
      <c r="D69" s="162"/>
      <c r="E69" s="149">
        <v>169</v>
      </c>
      <c r="F69" s="151">
        <v>1012</v>
      </c>
      <c r="G69" s="59">
        <v>393</v>
      </c>
      <c r="H69" s="14">
        <v>0</v>
      </c>
      <c r="I69" s="158">
        <v>467</v>
      </c>
      <c r="J69" s="162">
        <v>497</v>
      </c>
      <c r="K69" s="162">
        <v>333</v>
      </c>
      <c r="L69" s="145"/>
    </row>
    <row r="70" spans="1:12" ht="20.25" x14ac:dyDescent="0.15">
      <c r="A70" s="237"/>
      <c r="B70" s="145" t="s">
        <v>26</v>
      </c>
      <c r="C70" s="238"/>
      <c r="D70" s="162"/>
      <c r="E70" s="14">
        <f t="shared" ref="E70:K70" si="6">E67/E62</f>
        <v>0.30697901415324547</v>
      </c>
      <c r="F70" s="14">
        <f t="shared" si="6"/>
        <v>0.31683605832965089</v>
      </c>
      <c r="G70" s="14">
        <f t="shared" si="6"/>
        <v>0.319854611540209</v>
      </c>
      <c r="H70" s="14">
        <f t="shared" si="6"/>
        <v>0.27621483375959077</v>
      </c>
      <c r="I70" s="14">
        <f t="shared" si="6"/>
        <v>0.29400386847195359</v>
      </c>
      <c r="J70" s="14">
        <f t="shared" si="6"/>
        <v>0.34629768137621542</v>
      </c>
      <c r="K70" s="14">
        <f t="shared" si="6"/>
        <v>0.32815198618307428</v>
      </c>
      <c r="L70" s="145"/>
    </row>
    <row r="71" spans="1:12" ht="20.25" x14ac:dyDescent="0.15">
      <c r="A71" s="237"/>
      <c r="B71" s="145" t="s">
        <v>27</v>
      </c>
      <c r="C71" s="238"/>
      <c r="D71" s="162"/>
      <c r="E71" s="71">
        <f t="shared" ref="E71:K71" si="7">E69/E66</f>
        <v>0.42281711283462597</v>
      </c>
      <c r="F71" s="71">
        <f t="shared" si="7"/>
        <v>2.1048690696561909</v>
      </c>
      <c r="G71" s="71">
        <f t="shared" si="7"/>
        <v>0.80145199445305493</v>
      </c>
      <c r="H71" s="71">
        <f t="shared" si="7"/>
        <v>0</v>
      </c>
      <c r="I71" s="71">
        <f t="shared" si="7"/>
        <v>0.95655558059031975</v>
      </c>
      <c r="J71" s="71">
        <f t="shared" si="7"/>
        <v>0.83679894937113808</v>
      </c>
      <c r="K71" s="71">
        <f t="shared" si="7"/>
        <v>0.56130532987223136</v>
      </c>
      <c r="L71" s="145"/>
    </row>
    <row r="72" spans="1:12" ht="20.25" x14ac:dyDescent="0.15">
      <c r="A72" s="237"/>
      <c r="B72" s="145" t="s">
        <v>28</v>
      </c>
      <c r="C72" s="238" t="s">
        <v>29</v>
      </c>
      <c r="D72" s="162"/>
      <c r="E72" s="145"/>
      <c r="F72" s="145"/>
      <c r="G72" s="145"/>
      <c r="H72" s="145"/>
      <c r="I72" s="145"/>
      <c r="J72" s="162">
        <v>129.66</v>
      </c>
      <c r="K72" s="162">
        <v>288.31</v>
      </c>
      <c r="L72" s="145"/>
    </row>
    <row r="73" spans="1:12" ht="20.25" x14ac:dyDescent="0.15">
      <c r="A73" s="237"/>
      <c r="B73" s="162" t="s">
        <v>84</v>
      </c>
      <c r="C73" s="238"/>
      <c r="D73" s="162"/>
      <c r="E73" s="162"/>
      <c r="F73" s="162"/>
      <c r="G73" s="162"/>
      <c r="H73" s="162"/>
      <c r="I73" s="162"/>
      <c r="J73" s="162">
        <v>100</v>
      </c>
      <c r="K73" s="162">
        <v>196</v>
      </c>
      <c r="L73" s="162"/>
    </row>
    <row r="74" spans="1:12" ht="20.25" x14ac:dyDescent="0.15">
      <c r="A74" s="237"/>
      <c r="B74" s="145" t="s">
        <v>30</v>
      </c>
      <c r="C74" s="238"/>
      <c r="D74" s="162"/>
      <c r="E74" s="145"/>
      <c r="F74" s="145"/>
      <c r="G74" s="145"/>
      <c r="H74" s="145"/>
      <c r="I74" s="145"/>
      <c r="J74" s="14">
        <v>2.1899999999999999E-2</v>
      </c>
      <c r="K74" s="14">
        <v>3.5900000000000001E-2</v>
      </c>
      <c r="L74" s="145"/>
    </row>
    <row r="75" spans="1:12" ht="20.25" x14ac:dyDescent="0.15">
      <c r="A75" s="237"/>
      <c r="B75" s="171" t="s">
        <v>87</v>
      </c>
      <c r="C75" s="238"/>
      <c r="D75" s="162"/>
      <c r="E75" s="145"/>
      <c r="F75" s="145"/>
      <c r="G75" s="145"/>
      <c r="H75" s="145"/>
      <c r="I75" s="145"/>
      <c r="J75" s="162">
        <v>0</v>
      </c>
      <c r="K75" s="162">
        <v>258</v>
      </c>
      <c r="L75" s="145"/>
    </row>
    <row r="76" spans="1:12" ht="20.25" x14ac:dyDescent="0.15">
      <c r="A76" s="237"/>
      <c r="B76" s="162" t="s">
        <v>86</v>
      </c>
      <c r="C76" s="238"/>
      <c r="D76" s="162"/>
      <c r="E76" s="162"/>
      <c r="F76" s="162"/>
      <c r="G76" s="162"/>
      <c r="H76" s="162"/>
      <c r="I76" s="162"/>
      <c r="J76" s="14">
        <f>J73/J62</f>
        <v>3.7397157816005985E-2</v>
      </c>
      <c r="K76" s="14">
        <f>K73/K62</f>
        <v>6.7702936096718486E-2</v>
      </c>
      <c r="L76" s="162"/>
    </row>
    <row r="77" spans="1:12" ht="20.25" x14ac:dyDescent="0.15">
      <c r="A77" s="237"/>
      <c r="B77" s="145" t="s">
        <v>32</v>
      </c>
      <c r="C77" s="238"/>
      <c r="D77" s="162"/>
      <c r="E77" s="145"/>
      <c r="F77" s="145"/>
      <c r="G77" s="145"/>
      <c r="H77" s="145"/>
      <c r="I77" s="145"/>
      <c r="J77" s="162">
        <f>J75/J72</f>
        <v>0</v>
      </c>
      <c r="K77" s="71">
        <f>K75/K72</f>
        <v>0.89487010509521003</v>
      </c>
      <c r="L77" s="145"/>
    </row>
    <row r="78" spans="1:12" ht="20.25" x14ac:dyDescent="0.35">
      <c r="A78" s="226" t="s">
        <v>33</v>
      </c>
      <c r="B78" s="146" t="s">
        <v>34</v>
      </c>
      <c r="C78" s="227" t="s">
        <v>2</v>
      </c>
      <c r="D78" s="146"/>
      <c r="E78" s="146"/>
      <c r="F78" s="146"/>
      <c r="G78" s="146"/>
      <c r="H78" s="146"/>
      <c r="I78" s="161"/>
      <c r="J78" s="11"/>
      <c r="K78" s="11"/>
      <c r="L78" s="20"/>
    </row>
    <row r="79" spans="1:12" ht="20.25" x14ac:dyDescent="0.35">
      <c r="A79" s="226"/>
      <c r="B79" s="146" t="s">
        <v>35</v>
      </c>
      <c r="C79" s="227"/>
      <c r="D79" s="146"/>
      <c r="E79" s="146"/>
      <c r="F79" s="146"/>
      <c r="G79" s="21"/>
      <c r="H79" s="146"/>
      <c r="I79" s="161"/>
      <c r="J79" s="161"/>
      <c r="K79" s="163"/>
      <c r="L79" s="20"/>
    </row>
    <row r="80" spans="1:12" ht="20.25" x14ac:dyDescent="0.35">
      <c r="A80" s="226"/>
      <c r="B80" s="146" t="s">
        <v>36</v>
      </c>
      <c r="C80" s="227"/>
      <c r="D80" s="146"/>
      <c r="E80" s="146"/>
      <c r="F80" s="146"/>
      <c r="G80" s="146"/>
      <c r="H80" s="146"/>
      <c r="I80" s="161"/>
      <c r="J80" s="161"/>
      <c r="K80" s="161"/>
      <c r="L80" s="20"/>
    </row>
    <row r="81" spans="1:12" ht="52.5" customHeight="1" x14ac:dyDescent="0.35">
      <c r="A81" s="228" t="s">
        <v>38</v>
      </c>
      <c r="B81" s="5" t="s">
        <v>40</v>
      </c>
      <c r="C81" s="228" t="s">
        <v>39</v>
      </c>
      <c r="D81" s="97"/>
      <c r="E81" s="97">
        <v>6</v>
      </c>
      <c r="F81" s="97">
        <v>3</v>
      </c>
      <c r="G81" s="96">
        <v>4</v>
      </c>
      <c r="H81" s="22">
        <v>5</v>
      </c>
      <c r="I81" s="22">
        <v>8</v>
      </c>
      <c r="J81" s="22">
        <v>6</v>
      </c>
      <c r="K81" s="22">
        <v>6</v>
      </c>
      <c r="L81" s="97"/>
    </row>
    <row r="82" spans="1:12" ht="52.5" customHeight="1" x14ac:dyDescent="0.35">
      <c r="A82" s="229"/>
      <c r="B82" s="5" t="s">
        <v>41</v>
      </c>
      <c r="C82" s="229"/>
      <c r="D82" s="7"/>
      <c r="E82" s="22">
        <v>5</v>
      </c>
      <c r="F82" s="22">
        <v>2</v>
      </c>
      <c r="G82" s="22">
        <v>1</v>
      </c>
      <c r="H82" s="22">
        <v>3</v>
      </c>
      <c r="I82" s="22">
        <v>3</v>
      </c>
      <c r="J82" s="22">
        <v>4</v>
      </c>
      <c r="K82" s="22">
        <v>4</v>
      </c>
      <c r="L82" s="22"/>
    </row>
    <row r="83" spans="1:12" ht="52.5" customHeight="1" x14ac:dyDescent="0.35">
      <c r="A83" s="229"/>
      <c r="B83" s="5" t="s">
        <v>42</v>
      </c>
      <c r="C83" s="229"/>
      <c r="D83" s="7"/>
      <c r="E83" s="22">
        <v>2</v>
      </c>
      <c r="F83" s="22">
        <v>2</v>
      </c>
      <c r="G83" s="22">
        <v>1</v>
      </c>
      <c r="H83" s="22">
        <v>1</v>
      </c>
      <c r="I83" s="22">
        <v>3</v>
      </c>
      <c r="J83" s="22">
        <v>3</v>
      </c>
      <c r="K83" s="22">
        <v>3</v>
      </c>
      <c r="L83" s="22"/>
    </row>
    <row r="84" spans="1:12" ht="52.5" customHeight="1" x14ac:dyDescent="0.35">
      <c r="A84" s="229"/>
      <c r="B84" s="5" t="s">
        <v>78</v>
      </c>
      <c r="C84" s="229"/>
      <c r="D84" s="7"/>
      <c r="E84" s="22">
        <v>1</v>
      </c>
      <c r="F84" s="22">
        <v>1</v>
      </c>
      <c r="G84" s="22">
        <v>1</v>
      </c>
      <c r="H84" s="22">
        <v>1</v>
      </c>
      <c r="I84" s="22">
        <v>2</v>
      </c>
      <c r="J84" s="22">
        <v>3</v>
      </c>
      <c r="K84" s="22">
        <v>3</v>
      </c>
      <c r="L84" s="22"/>
    </row>
    <row r="85" spans="1:12" ht="52.5" customHeight="1" x14ac:dyDescent="0.35">
      <c r="A85" s="229"/>
      <c r="B85" s="5" t="s">
        <v>77</v>
      </c>
      <c r="C85" s="229"/>
      <c r="D85" s="7"/>
      <c r="E85" s="22">
        <v>1</v>
      </c>
      <c r="F85" s="22">
        <v>1</v>
      </c>
      <c r="G85" s="22">
        <v>1</v>
      </c>
      <c r="H85" s="22">
        <v>1</v>
      </c>
      <c r="I85" s="22">
        <v>1</v>
      </c>
      <c r="J85" s="22">
        <v>1</v>
      </c>
      <c r="K85" s="22">
        <v>2</v>
      </c>
      <c r="L85" s="22"/>
    </row>
    <row r="86" spans="1:12" ht="52.5" customHeight="1" x14ac:dyDescent="0.35">
      <c r="A86" s="229"/>
      <c r="B86" s="5" t="s">
        <v>69</v>
      </c>
      <c r="C86" s="229"/>
      <c r="D86" s="7"/>
      <c r="E86" s="22"/>
      <c r="F86" s="22">
        <v>1</v>
      </c>
      <c r="G86" s="22">
        <v>1</v>
      </c>
      <c r="H86" s="22">
        <v>1</v>
      </c>
      <c r="I86" s="22">
        <v>1</v>
      </c>
      <c r="J86" s="22">
        <v>1</v>
      </c>
      <c r="K86" s="22">
        <v>1</v>
      </c>
      <c r="L86" s="22"/>
    </row>
    <row r="87" spans="1:12" ht="52.5" customHeight="1" x14ac:dyDescent="0.35">
      <c r="A87" s="229"/>
      <c r="B87" s="5" t="s">
        <v>70</v>
      </c>
      <c r="C87" s="229"/>
      <c r="D87" s="7"/>
      <c r="E87" s="22"/>
      <c r="F87" s="22">
        <v>1</v>
      </c>
      <c r="G87" s="22"/>
      <c r="H87" s="22">
        <v>1</v>
      </c>
      <c r="I87" s="22"/>
      <c r="J87" s="22">
        <v>1</v>
      </c>
      <c r="K87" s="22">
        <v>1</v>
      </c>
      <c r="L87" s="22"/>
    </row>
    <row r="88" spans="1:12" ht="52.5" customHeight="1" x14ac:dyDescent="0.35">
      <c r="A88" s="229"/>
      <c r="B88" s="5" t="s">
        <v>71</v>
      </c>
      <c r="C88" s="229"/>
      <c r="D88" s="7"/>
      <c r="E88" s="22"/>
      <c r="F88" s="22">
        <v>1</v>
      </c>
      <c r="G88" s="22"/>
      <c r="H88" s="22">
        <v>1</v>
      </c>
      <c r="I88" s="22"/>
      <c r="J88" s="22"/>
      <c r="K88" s="22">
        <v>1</v>
      </c>
      <c r="L88" s="22"/>
    </row>
    <row r="89" spans="1:12" ht="52.5" customHeight="1" x14ac:dyDescent="0.35">
      <c r="A89" s="229"/>
      <c r="B89" s="5" t="s">
        <v>72</v>
      </c>
      <c r="C89" s="229"/>
      <c r="D89" s="7"/>
      <c r="E89" s="22"/>
      <c r="F89" s="22">
        <v>1</v>
      </c>
      <c r="G89" s="22"/>
      <c r="H89" s="22">
        <v>1</v>
      </c>
      <c r="I89" s="22"/>
      <c r="J89" s="22"/>
      <c r="K89" s="22">
        <v>1</v>
      </c>
      <c r="L89" s="22"/>
    </row>
    <row r="90" spans="1:12" ht="52.5" customHeight="1" x14ac:dyDescent="0.35">
      <c r="A90" s="229"/>
      <c r="B90" s="5" t="s">
        <v>73</v>
      </c>
      <c r="C90" s="229"/>
      <c r="D90" s="7"/>
      <c r="E90" s="22"/>
      <c r="F90" s="22">
        <v>1</v>
      </c>
      <c r="G90" s="22"/>
      <c r="H90" s="22"/>
      <c r="I90" s="22"/>
      <c r="J90" s="22"/>
      <c r="K90" s="22">
        <v>1</v>
      </c>
      <c r="L90" s="22"/>
    </row>
    <row r="91" spans="1:12" ht="52.5" customHeight="1" x14ac:dyDescent="0.35">
      <c r="A91" s="229"/>
      <c r="B91" s="5" t="s">
        <v>79</v>
      </c>
      <c r="C91" s="229"/>
      <c r="D91" s="7"/>
      <c r="E91" s="22"/>
      <c r="F91" s="22">
        <v>1</v>
      </c>
      <c r="G91" s="22"/>
      <c r="H91" s="22"/>
      <c r="I91" s="22"/>
      <c r="J91" s="22"/>
      <c r="K91" s="22">
        <v>1</v>
      </c>
      <c r="L91" s="22"/>
    </row>
    <row r="92" spans="1:12" ht="52.5" customHeight="1" x14ac:dyDescent="0.35">
      <c r="A92" s="230"/>
      <c r="B92" s="5" t="s">
        <v>80</v>
      </c>
      <c r="C92" s="230"/>
      <c r="D92" s="7"/>
      <c r="E92" s="22"/>
      <c r="F92" s="22">
        <v>1</v>
      </c>
      <c r="G92" s="22"/>
      <c r="H92" s="22"/>
      <c r="I92" s="22"/>
      <c r="J92" s="22"/>
      <c r="K92" s="22"/>
      <c r="L92" s="22"/>
    </row>
    <row r="93" spans="1:12" ht="20.25" x14ac:dyDescent="0.15">
      <c r="A93" s="9"/>
      <c r="B93" s="9"/>
      <c r="C93" s="9"/>
      <c r="D93" s="9"/>
      <c r="E93" s="8" t="s">
        <v>56</v>
      </c>
      <c r="F93" s="8" t="s">
        <v>52</v>
      </c>
      <c r="G93" s="8" t="s">
        <v>58</v>
      </c>
      <c r="H93" s="8" t="s">
        <v>47</v>
      </c>
      <c r="I93" s="8" t="s">
        <v>48</v>
      </c>
      <c r="J93" s="8" t="s">
        <v>49</v>
      </c>
      <c r="K93" s="8" t="s">
        <v>50</v>
      </c>
      <c r="L93" s="8" t="s">
        <v>88</v>
      </c>
    </row>
    <row r="94" spans="1:12" ht="24.75" x14ac:dyDescent="0.15">
      <c r="A94" s="1"/>
      <c r="B94" s="2" t="s">
        <v>0</v>
      </c>
      <c r="C94" s="2"/>
      <c r="D94" s="3" t="s">
        <v>45</v>
      </c>
      <c r="E94" s="4">
        <v>10</v>
      </c>
      <c r="F94" s="4">
        <v>11</v>
      </c>
      <c r="G94" s="4">
        <v>12</v>
      </c>
      <c r="H94" s="4">
        <v>13</v>
      </c>
      <c r="I94" s="4">
        <v>14</v>
      </c>
      <c r="J94" s="4">
        <v>15</v>
      </c>
      <c r="K94" s="4">
        <v>16</v>
      </c>
      <c r="L94" s="2" t="s">
        <v>89</v>
      </c>
    </row>
    <row r="95" spans="1:12" ht="21" x14ac:dyDescent="0.15">
      <c r="A95" s="234" t="s">
        <v>1</v>
      </c>
      <c r="B95" s="165" t="s">
        <v>1</v>
      </c>
      <c r="C95" s="231" t="s">
        <v>2</v>
      </c>
      <c r="D95" s="165"/>
      <c r="E95" s="165">
        <v>2823</v>
      </c>
      <c r="F95" s="164">
        <v>1431</v>
      </c>
      <c r="G95" s="165">
        <v>1844</v>
      </c>
      <c r="H95" s="165">
        <v>705</v>
      </c>
      <c r="I95" s="165">
        <v>1598</v>
      </c>
      <c r="J95" s="18">
        <v>1248</v>
      </c>
      <c r="K95" s="164">
        <v>1532</v>
      </c>
      <c r="L95" s="186"/>
    </row>
    <row r="96" spans="1:12" ht="20.25" x14ac:dyDescent="0.15">
      <c r="A96" s="235"/>
      <c r="B96" s="165" t="s">
        <v>81</v>
      </c>
      <c r="C96" s="232"/>
      <c r="D96" s="182"/>
      <c r="E96" s="165">
        <v>12</v>
      </c>
      <c r="F96" s="12">
        <v>9</v>
      </c>
      <c r="G96" s="165">
        <v>11</v>
      </c>
      <c r="H96" s="165">
        <v>5</v>
      </c>
      <c r="I96" s="165">
        <v>12</v>
      </c>
      <c r="J96" s="18">
        <v>7</v>
      </c>
      <c r="K96" s="164">
        <v>9</v>
      </c>
      <c r="L96" s="182"/>
    </row>
    <row r="97" spans="1:12" ht="20.25" x14ac:dyDescent="0.35">
      <c r="A97" s="235"/>
      <c r="B97" s="165" t="s">
        <v>4</v>
      </c>
      <c r="C97" s="232"/>
      <c r="D97" s="182"/>
      <c r="E97" s="21">
        <v>188.2</v>
      </c>
      <c r="F97" s="12">
        <v>204.42</v>
      </c>
      <c r="G97" s="165">
        <v>204.88</v>
      </c>
      <c r="H97" s="165">
        <v>141</v>
      </c>
      <c r="I97" s="165">
        <v>145.27000000000001</v>
      </c>
      <c r="J97" s="18">
        <v>208</v>
      </c>
      <c r="K97" s="164">
        <v>170.22</v>
      </c>
      <c r="L97" s="153"/>
    </row>
    <row r="98" spans="1:12" ht="20.25" x14ac:dyDescent="0.15">
      <c r="A98" s="235"/>
      <c r="B98" s="165" t="s">
        <v>5</v>
      </c>
      <c r="C98" s="232"/>
      <c r="D98" s="182"/>
      <c r="E98" s="165">
        <v>1363</v>
      </c>
      <c r="F98" s="165">
        <v>0</v>
      </c>
      <c r="G98" s="165">
        <v>0</v>
      </c>
      <c r="H98" s="165">
        <v>0</v>
      </c>
      <c r="I98" s="165">
        <v>0</v>
      </c>
      <c r="J98" s="18">
        <v>0</v>
      </c>
      <c r="K98" s="164">
        <v>0</v>
      </c>
      <c r="L98" s="182"/>
    </row>
    <row r="99" spans="1:12" ht="20.25" x14ac:dyDescent="0.15">
      <c r="A99" s="235"/>
      <c r="B99" s="165" t="s">
        <v>55</v>
      </c>
      <c r="C99" s="232"/>
      <c r="D99" s="182"/>
      <c r="E99" s="33">
        <f t="shared" ref="E99:K99" si="8">E95-E98</f>
        <v>1460</v>
      </c>
      <c r="F99" s="33">
        <f t="shared" si="8"/>
        <v>1431</v>
      </c>
      <c r="G99" s="33">
        <f t="shared" si="8"/>
        <v>1844</v>
      </c>
      <c r="H99" s="33">
        <f t="shared" si="8"/>
        <v>705</v>
      </c>
      <c r="I99" s="33">
        <f t="shared" si="8"/>
        <v>1598</v>
      </c>
      <c r="J99" s="33">
        <f t="shared" si="8"/>
        <v>1248</v>
      </c>
      <c r="K99" s="33">
        <f t="shared" si="8"/>
        <v>1532</v>
      </c>
      <c r="L99" s="33"/>
    </row>
    <row r="100" spans="1:12" ht="20.25" x14ac:dyDescent="0.15">
      <c r="A100" s="235"/>
      <c r="B100" s="193" t="s">
        <v>95</v>
      </c>
      <c r="C100" s="232"/>
      <c r="D100" s="193"/>
      <c r="E100" s="192">
        <v>0</v>
      </c>
      <c r="F100" s="192">
        <v>1223</v>
      </c>
      <c r="G100" s="192">
        <v>656</v>
      </c>
      <c r="H100" s="192">
        <v>1392</v>
      </c>
      <c r="I100" s="192">
        <v>293</v>
      </c>
      <c r="J100" s="192">
        <v>1098</v>
      </c>
      <c r="K100" s="192">
        <v>0</v>
      </c>
      <c r="L100" s="192"/>
    </row>
    <row r="101" spans="1:12" ht="20.25" x14ac:dyDescent="0.15">
      <c r="A101" s="226" t="s">
        <v>6</v>
      </c>
      <c r="B101" s="165" t="s">
        <v>6</v>
      </c>
      <c r="C101" s="232"/>
      <c r="D101" s="182"/>
      <c r="E101" s="11">
        <v>4.8999999999999998E-3</v>
      </c>
      <c r="F101" s="11">
        <v>2.5000000000000001E-3</v>
      </c>
      <c r="G101" s="11">
        <v>3.0000000000000001E-3</v>
      </c>
      <c r="H101" s="11">
        <v>1.6000000000000001E-3</v>
      </c>
      <c r="I101" s="11">
        <v>4.1999999999999997E-3</v>
      </c>
      <c r="J101" s="19">
        <v>2.0999999999999999E-3</v>
      </c>
      <c r="K101" s="29">
        <v>3.7000000000000002E-3</v>
      </c>
      <c r="L101" s="11"/>
    </row>
    <row r="102" spans="1:12" ht="20.25" hidden="1" x14ac:dyDescent="0.15">
      <c r="A102" s="226"/>
      <c r="B102" s="165" t="s">
        <v>7</v>
      </c>
      <c r="C102" s="232"/>
      <c r="D102" s="182"/>
      <c r="E102" s="165"/>
      <c r="F102" s="165"/>
      <c r="G102" s="165"/>
      <c r="H102" s="165"/>
      <c r="I102" s="165"/>
      <c r="J102" s="18"/>
      <c r="K102" s="165"/>
      <c r="L102" s="182"/>
    </row>
    <row r="103" spans="1:12" ht="20.25" x14ac:dyDescent="0.15">
      <c r="A103" s="234" t="s">
        <v>8</v>
      </c>
      <c r="B103" s="165" t="s">
        <v>9</v>
      </c>
      <c r="C103" s="232"/>
      <c r="D103" s="182"/>
      <c r="E103" s="165">
        <v>9817</v>
      </c>
      <c r="F103" s="165">
        <v>9905</v>
      </c>
      <c r="G103" s="165">
        <v>9823</v>
      </c>
      <c r="H103" s="165">
        <v>9820</v>
      </c>
      <c r="I103" s="165">
        <v>9846</v>
      </c>
      <c r="J103" s="165">
        <v>9815</v>
      </c>
      <c r="K103" s="165">
        <v>9831</v>
      </c>
      <c r="L103" s="182"/>
    </row>
    <row r="104" spans="1:12" ht="20.25" x14ac:dyDescent="0.15">
      <c r="A104" s="235"/>
      <c r="B104" s="165" t="s">
        <v>10</v>
      </c>
      <c r="C104" s="232"/>
      <c r="D104" s="182"/>
      <c r="E104" s="165">
        <v>2</v>
      </c>
      <c r="F104" s="13">
        <v>2</v>
      </c>
      <c r="G104" s="165">
        <v>2</v>
      </c>
      <c r="H104" s="165">
        <v>2</v>
      </c>
      <c r="I104" s="165">
        <v>2</v>
      </c>
      <c r="J104" s="165">
        <v>2</v>
      </c>
      <c r="K104" s="165">
        <v>2</v>
      </c>
      <c r="L104" s="182"/>
    </row>
    <row r="105" spans="1:12" ht="20.25" x14ac:dyDescent="0.15">
      <c r="A105" s="235"/>
      <c r="B105" s="11" t="s">
        <v>11</v>
      </c>
      <c r="C105" s="232"/>
      <c r="D105" s="182"/>
      <c r="E105" s="11">
        <v>0.19589999999999999</v>
      </c>
      <c r="F105" s="11">
        <v>0.22359999999999999</v>
      </c>
      <c r="G105" s="11">
        <v>0.22420000000000001</v>
      </c>
      <c r="H105" s="11">
        <v>0.24410000000000001</v>
      </c>
      <c r="I105" s="11">
        <v>0.24110000000000001</v>
      </c>
      <c r="J105" s="11">
        <v>0.2641</v>
      </c>
      <c r="K105" s="11">
        <v>0.25890000000000002</v>
      </c>
      <c r="L105" s="11"/>
    </row>
    <row r="106" spans="1:12" ht="20.25" x14ac:dyDescent="0.15">
      <c r="A106" s="235"/>
      <c r="B106" s="165" t="s">
        <v>12</v>
      </c>
      <c r="C106" s="232"/>
      <c r="D106" s="182"/>
      <c r="E106" s="165">
        <v>3.4</v>
      </c>
      <c r="F106" s="13">
        <v>3.35</v>
      </c>
      <c r="G106" s="165">
        <v>3.45</v>
      </c>
      <c r="H106" s="165">
        <v>3.31</v>
      </c>
      <c r="I106" s="165">
        <v>3.33</v>
      </c>
      <c r="J106" s="165">
        <v>3.45</v>
      </c>
      <c r="K106" s="165">
        <v>3.45</v>
      </c>
      <c r="L106" s="182"/>
    </row>
    <row r="107" spans="1:12" ht="20.25" x14ac:dyDescent="0.15">
      <c r="A107" s="235"/>
      <c r="B107" s="165" t="s">
        <v>13</v>
      </c>
      <c r="C107" s="232"/>
      <c r="D107" s="182"/>
      <c r="E107" s="165">
        <v>4.9444400000000002</v>
      </c>
      <c r="F107" s="13">
        <v>4.9455299999999998</v>
      </c>
      <c r="G107" s="165">
        <v>4.9471699999999998</v>
      </c>
      <c r="H107" s="165">
        <v>4.9475699999999998</v>
      </c>
      <c r="I107" s="165">
        <v>4.94834</v>
      </c>
      <c r="J107" s="165">
        <v>4.9485299999999999</v>
      </c>
      <c r="K107" s="165">
        <v>4.9492799999999999</v>
      </c>
      <c r="L107" s="182"/>
    </row>
    <row r="108" spans="1:12" ht="20.25" x14ac:dyDescent="0.15">
      <c r="A108" s="235"/>
      <c r="B108" s="165" t="s">
        <v>14</v>
      </c>
      <c r="C108" s="232"/>
      <c r="D108" s="182"/>
      <c r="E108" s="165">
        <v>4.9642900000000001</v>
      </c>
      <c r="F108" s="13">
        <v>4.9649799999999997</v>
      </c>
      <c r="G108" s="165">
        <v>4.9584900000000003</v>
      </c>
      <c r="H108" s="165">
        <v>4.9588000000000001</v>
      </c>
      <c r="I108" s="165">
        <v>4.9594100000000001</v>
      </c>
      <c r="J108" s="165">
        <v>4.9595599999999997</v>
      </c>
      <c r="K108" s="165">
        <v>4.9528999999999996</v>
      </c>
      <c r="L108" s="182"/>
    </row>
    <row r="109" spans="1:12" ht="20.25" x14ac:dyDescent="0.15">
      <c r="A109" s="236"/>
      <c r="B109" s="165" t="s">
        <v>15</v>
      </c>
      <c r="C109" s="233"/>
      <c r="D109" s="182"/>
      <c r="E109" s="165">
        <v>4.9642799999999996</v>
      </c>
      <c r="F109" s="13">
        <v>4.9649799999999997</v>
      </c>
      <c r="G109" s="165">
        <v>4.9584900000000003</v>
      </c>
      <c r="H109" s="165">
        <v>4.9588000000000001</v>
      </c>
      <c r="I109" s="165">
        <v>4.9593999999999996</v>
      </c>
      <c r="J109" s="165">
        <v>4.9595500000000001</v>
      </c>
      <c r="K109" s="165">
        <v>4.95289</v>
      </c>
      <c r="L109" s="182"/>
    </row>
    <row r="110" spans="1:12" ht="20.25" x14ac:dyDescent="0.15">
      <c r="A110" s="237" t="s">
        <v>16</v>
      </c>
      <c r="B110" s="166" t="s">
        <v>17</v>
      </c>
      <c r="C110" s="238" t="s">
        <v>2</v>
      </c>
      <c r="D110" s="180"/>
      <c r="E110" s="180">
        <v>3039</v>
      </c>
      <c r="F110" s="180">
        <v>2722</v>
      </c>
      <c r="G110" s="180">
        <v>2929</v>
      </c>
      <c r="H110" s="166">
        <v>3009</v>
      </c>
      <c r="I110" s="166">
        <v>2576</v>
      </c>
      <c r="J110" s="166">
        <v>2840</v>
      </c>
      <c r="K110" s="166">
        <v>2403</v>
      </c>
      <c r="L110" s="183"/>
    </row>
    <row r="111" spans="1:12" ht="20.25" x14ac:dyDescent="0.15">
      <c r="A111" s="237"/>
      <c r="B111" s="166" t="s">
        <v>18</v>
      </c>
      <c r="C111" s="238"/>
      <c r="D111" s="183"/>
      <c r="E111" s="180">
        <v>16</v>
      </c>
      <c r="F111" s="180">
        <v>11</v>
      </c>
      <c r="G111" s="180">
        <v>21</v>
      </c>
      <c r="H111" s="166">
        <v>19</v>
      </c>
      <c r="I111" s="166">
        <v>12</v>
      </c>
      <c r="J111" s="166">
        <v>12</v>
      </c>
      <c r="K111" s="166">
        <v>10</v>
      </c>
      <c r="L111" s="183"/>
    </row>
    <row r="112" spans="1:12" ht="20.25" x14ac:dyDescent="0.15">
      <c r="A112" s="237"/>
      <c r="B112" s="166" t="s">
        <v>19</v>
      </c>
      <c r="C112" s="238"/>
      <c r="D112" s="183"/>
      <c r="E112" s="180">
        <v>1592</v>
      </c>
      <c r="F112" s="180">
        <v>1407</v>
      </c>
      <c r="G112" s="180">
        <v>1612</v>
      </c>
      <c r="H112" s="166">
        <v>1650</v>
      </c>
      <c r="I112" s="166">
        <v>1238</v>
      </c>
      <c r="J112" s="166">
        <v>1266</v>
      </c>
      <c r="K112" s="166">
        <v>1387</v>
      </c>
      <c r="L112" s="183"/>
    </row>
    <row r="113" spans="1:12" ht="20.25" x14ac:dyDescent="0.15">
      <c r="A113" s="237"/>
      <c r="B113" s="166" t="s">
        <v>20</v>
      </c>
      <c r="C113" s="238"/>
      <c r="D113" s="183"/>
      <c r="E113" s="14">
        <f t="shared" ref="E113:K113" si="9">(E112+E111)/E110</f>
        <v>0.52912142152023689</v>
      </c>
      <c r="F113" s="14">
        <f t="shared" si="9"/>
        <v>0.52094048493754597</v>
      </c>
      <c r="G113" s="14">
        <f t="shared" si="9"/>
        <v>0.55752816660976445</v>
      </c>
      <c r="H113" s="14">
        <f t="shared" si="9"/>
        <v>0.55466932535726154</v>
      </c>
      <c r="I113" s="14">
        <f t="shared" si="9"/>
        <v>0.48524844720496896</v>
      </c>
      <c r="J113" s="14">
        <f t="shared" si="9"/>
        <v>0.45</v>
      </c>
      <c r="K113" s="14">
        <f t="shared" si="9"/>
        <v>0.58135663753641287</v>
      </c>
      <c r="L113" s="14"/>
    </row>
    <row r="114" spans="1:12" ht="20.25" x14ac:dyDescent="0.15">
      <c r="A114" s="237"/>
      <c r="B114" s="166" t="s">
        <v>21</v>
      </c>
      <c r="C114" s="238" t="s">
        <v>22</v>
      </c>
      <c r="D114" s="183"/>
      <c r="E114" s="180">
        <v>595.4</v>
      </c>
      <c r="F114" s="180">
        <v>494.61</v>
      </c>
      <c r="G114" s="180">
        <v>496.33</v>
      </c>
      <c r="H114" s="166">
        <v>495.84</v>
      </c>
      <c r="I114" s="166">
        <v>527.71</v>
      </c>
      <c r="J114" s="166">
        <v>533.71</v>
      </c>
      <c r="K114" s="166">
        <v>178.94</v>
      </c>
      <c r="L114" s="183"/>
    </row>
    <row r="115" spans="1:12" ht="20.25" x14ac:dyDescent="0.15">
      <c r="A115" s="237"/>
      <c r="B115" s="166" t="s">
        <v>23</v>
      </c>
      <c r="C115" s="238"/>
      <c r="D115" s="183"/>
      <c r="E115" s="180">
        <v>852</v>
      </c>
      <c r="F115" s="180">
        <v>695</v>
      </c>
      <c r="G115" s="180">
        <v>748</v>
      </c>
      <c r="H115" s="166">
        <v>734</v>
      </c>
      <c r="I115" s="166">
        <v>855</v>
      </c>
      <c r="J115" s="166">
        <v>606</v>
      </c>
      <c r="K115" s="166">
        <v>352</v>
      </c>
      <c r="L115" s="183"/>
    </row>
    <row r="116" spans="1:12" ht="20.25" x14ac:dyDescent="0.15">
      <c r="A116" s="237"/>
      <c r="B116" s="14" t="s">
        <v>24</v>
      </c>
      <c r="C116" s="238"/>
      <c r="D116" s="183"/>
      <c r="E116" s="14">
        <v>4.4299999999999999E-2</v>
      </c>
      <c r="F116" s="14">
        <v>4.6100000000000002E-2</v>
      </c>
      <c r="G116" s="14">
        <v>5.28E-2</v>
      </c>
      <c r="H116" s="14">
        <v>5.4699999999999999E-2</v>
      </c>
      <c r="I116" s="14">
        <v>4.3400000000000001E-2</v>
      </c>
      <c r="J116" s="14">
        <v>1.44E-2</v>
      </c>
      <c r="K116" s="14">
        <v>2.8400000000000002E-2</v>
      </c>
      <c r="L116" s="14"/>
    </row>
    <row r="117" spans="1:12" ht="20.25" x14ac:dyDescent="0.15">
      <c r="A117" s="237"/>
      <c r="B117" s="166" t="s">
        <v>74</v>
      </c>
      <c r="C117" s="238"/>
      <c r="D117" s="183"/>
      <c r="E117" s="180">
        <v>84</v>
      </c>
      <c r="F117" s="180">
        <v>164</v>
      </c>
      <c r="G117" s="59">
        <v>164</v>
      </c>
      <c r="H117" s="59">
        <v>164</v>
      </c>
      <c r="I117" s="166">
        <v>243</v>
      </c>
      <c r="J117" s="166">
        <v>398</v>
      </c>
      <c r="K117" s="166">
        <v>164</v>
      </c>
      <c r="L117" s="183"/>
    </row>
    <row r="118" spans="1:12" ht="20.25" x14ac:dyDescent="0.15">
      <c r="A118" s="237"/>
      <c r="B118" s="166" t="s">
        <v>26</v>
      </c>
      <c r="C118" s="238"/>
      <c r="D118" s="183"/>
      <c r="E118" s="14">
        <f t="shared" ref="E118:K118" si="10">E115/E110</f>
        <v>0.28035538005923</v>
      </c>
      <c r="F118" s="14">
        <f t="shared" si="10"/>
        <v>0.25532696546656869</v>
      </c>
      <c r="G118" s="14">
        <f t="shared" si="10"/>
        <v>0.25537726186411747</v>
      </c>
      <c r="H118" s="14">
        <f t="shared" si="10"/>
        <v>0.24393486208042539</v>
      </c>
      <c r="I118" s="14">
        <f t="shared" si="10"/>
        <v>0.33190993788819878</v>
      </c>
      <c r="J118" s="14">
        <f t="shared" si="10"/>
        <v>0.21338028169014084</v>
      </c>
      <c r="K118" s="14">
        <f t="shared" si="10"/>
        <v>0.1464835622138993</v>
      </c>
      <c r="L118" s="14"/>
    </row>
    <row r="119" spans="1:12" ht="20.25" x14ac:dyDescent="0.15">
      <c r="A119" s="237"/>
      <c r="B119" s="166" t="s">
        <v>27</v>
      </c>
      <c r="C119" s="238"/>
      <c r="D119" s="183"/>
      <c r="E119" s="71">
        <f t="shared" ref="E119:K119" si="11">E117/E114</f>
        <v>0.14108162579778299</v>
      </c>
      <c r="F119" s="71">
        <f t="shared" si="11"/>
        <v>0.33157437172721943</v>
      </c>
      <c r="G119" s="71">
        <f t="shared" si="11"/>
        <v>0.33042532186247053</v>
      </c>
      <c r="H119" s="71">
        <f t="shared" si="11"/>
        <v>0.33075185543723784</v>
      </c>
      <c r="I119" s="71">
        <f t="shared" si="11"/>
        <v>0.46048018798203555</v>
      </c>
      <c r="J119" s="71">
        <f t="shared" si="11"/>
        <v>0.74572333289614201</v>
      </c>
      <c r="K119" s="71">
        <f t="shared" si="11"/>
        <v>0.91650832681345706</v>
      </c>
      <c r="L119" s="71"/>
    </row>
    <row r="120" spans="1:12" ht="20.25" x14ac:dyDescent="0.15">
      <c r="A120" s="237"/>
      <c r="B120" s="166" t="s">
        <v>28</v>
      </c>
      <c r="C120" s="238" t="s">
        <v>29</v>
      </c>
      <c r="D120" s="183"/>
      <c r="E120" s="180">
        <v>278.58</v>
      </c>
      <c r="F120" s="180">
        <v>282.94</v>
      </c>
      <c r="G120" s="180">
        <v>289.52999999999997</v>
      </c>
      <c r="H120" s="166">
        <v>286.70999999999998</v>
      </c>
      <c r="I120" s="166">
        <v>201.47</v>
      </c>
      <c r="J120" s="166">
        <v>2.5</v>
      </c>
      <c r="K120" s="166">
        <v>0</v>
      </c>
      <c r="L120" s="183"/>
    </row>
    <row r="121" spans="1:12" ht="20.25" x14ac:dyDescent="0.15">
      <c r="A121" s="237"/>
      <c r="B121" s="166" t="s">
        <v>84</v>
      </c>
      <c r="C121" s="238"/>
      <c r="D121" s="183"/>
      <c r="E121" s="180">
        <v>183</v>
      </c>
      <c r="F121" s="180">
        <v>200</v>
      </c>
      <c r="G121" s="180">
        <v>189</v>
      </c>
      <c r="H121" s="166">
        <v>202</v>
      </c>
      <c r="I121" s="166">
        <v>118</v>
      </c>
      <c r="J121" s="166">
        <v>2</v>
      </c>
      <c r="K121" s="166">
        <v>0</v>
      </c>
      <c r="L121" s="183"/>
    </row>
    <row r="122" spans="1:12" s="49" customFormat="1" ht="20.25" x14ac:dyDescent="0.15">
      <c r="A122" s="237"/>
      <c r="B122" s="14" t="s">
        <v>30</v>
      </c>
      <c r="C122" s="238"/>
      <c r="D122" s="183"/>
      <c r="E122" s="14">
        <v>3.5900000000000001E-2</v>
      </c>
      <c r="F122" s="14">
        <v>3.5799999999999998E-2</v>
      </c>
      <c r="G122" s="14">
        <v>0.1081</v>
      </c>
      <c r="H122" s="14">
        <v>0.1065</v>
      </c>
      <c r="I122" s="14">
        <v>0.113</v>
      </c>
      <c r="J122" s="14">
        <v>1.8200000000000001E-2</v>
      </c>
      <c r="K122" s="14">
        <v>0</v>
      </c>
      <c r="L122" s="183"/>
    </row>
    <row r="123" spans="1:12" ht="20.25" x14ac:dyDescent="0.15">
      <c r="A123" s="237"/>
      <c r="B123" s="166" t="s">
        <v>87</v>
      </c>
      <c r="C123" s="238"/>
      <c r="D123" s="183"/>
      <c r="E123" s="180">
        <v>0</v>
      </c>
      <c r="F123" s="180">
        <v>0</v>
      </c>
      <c r="G123" s="180">
        <v>134</v>
      </c>
      <c r="H123" s="166">
        <v>0</v>
      </c>
      <c r="I123" s="166">
        <v>0</v>
      </c>
      <c r="J123" s="177">
        <v>0</v>
      </c>
      <c r="K123" s="166">
        <v>0</v>
      </c>
      <c r="L123" s="183"/>
    </row>
    <row r="124" spans="1:12" ht="20.25" x14ac:dyDescent="0.15">
      <c r="A124" s="237"/>
      <c r="B124" s="166" t="s">
        <v>86</v>
      </c>
      <c r="C124" s="238"/>
      <c r="D124" s="183"/>
      <c r="E124" s="14">
        <f t="shared" ref="E124:J124" si="12">E121/E110</f>
        <v>6.0217176702862786E-2</v>
      </c>
      <c r="F124" s="14">
        <f t="shared" si="12"/>
        <v>7.3475385745775168E-2</v>
      </c>
      <c r="G124" s="14">
        <f t="shared" si="12"/>
        <v>6.452714236940936E-2</v>
      </c>
      <c r="H124" s="14">
        <f t="shared" si="12"/>
        <v>6.7131937520771026E-2</v>
      </c>
      <c r="I124" s="14">
        <f t="shared" si="12"/>
        <v>4.5807453416149072E-2</v>
      </c>
      <c r="J124" s="14">
        <f t="shared" si="12"/>
        <v>7.0422535211267609E-4</v>
      </c>
      <c r="K124" s="14">
        <v>0</v>
      </c>
      <c r="L124" s="183"/>
    </row>
    <row r="125" spans="1:12" ht="20.25" x14ac:dyDescent="0.15">
      <c r="A125" s="237"/>
      <c r="B125" s="166" t="s">
        <v>32</v>
      </c>
      <c r="C125" s="238"/>
      <c r="D125" s="183"/>
      <c r="E125" s="71">
        <f t="shared" ref="E125:J125" si="13">E123/E120</f>
        <v>0</v>
      </c>
      <c r="F125" s="71">
        <f t="shared" si="13"/>
        <v>0</v>
      </c>
      <c r="G125" s="71">
        <f t="shared" si="13"/>
        <v>0.46281905156633169</v>
      </c>
      <c r="H125" s="71">
        <f t="shared" si="13"/>
        <v>0</v>
      </c>
      <c r="I125" s="71">
        <f t="shared" si="13"/>
        <v>0</v>
      </c>
      <c r="J125" s="71">
        <f t="shared" si="13"/>
        <v>0</v>
      </c>
      <c r="K125" s="71">
        <v>0</v>
      </c>
      <c r="L125" s="183"/>
    </row>
    <row r="126" spans="1:12" ht="23.25" hidden="1" customHeight="1" x14ac:dyDescent="0.15">
      <c r="A126" s="226" t="s">
        <v>33</v>
      </c>
      <c r="B126" s="165" t="s">
        <v>34</v>
      </c>
      <c r="C126" s="227" t="s">
        <v>2</v>
      </c>
      <c r="D126" s="181"/>
      <c r="E126" s="165"/>
      <c r="F126" s="165"/>
      <c r="G126" s="165"/>
      <c r="H126" s="165"/>
      <c r="I126" s="165"/>
      <c r="J126" s="11"/>
      <c r="K126" s="11"/>
      <c r="L126" s="182"/>
    </row>
    <row r="127" spans="1:12" ht="23.25" hidden="1" customHeight="1" x14ac:dyDescent="0.15">
      <c r="A127" s="226"/>
      <c r="B127" s="165" t="s">
        <v>35</v>
      </c>
      <c r="C127" s="227"/>
      <c r="D127" s="181"/>
      <c r="E127" s="165"/>
      <c r="F127" s="165"/>
      <c r="G127" s="21"/>
      <c r="H127" s="165"/>
      <c r="I127" s="165"/>
      <c r="J127" s="165"/>
      <c r="K127" s="163"/>
      <c r="L127" s="182"/>
    </row>
    <row r="128" spans="1:12" ht="23.25" hidden="1" customHeight="1" x14ac:dyDescent="0.15">
      <c r="A128" s="226"/>
      <c r="B128" s="165" t="s">
        <v>36</v>
      </c>
      <c r="C128" s="227"/>
      <c r="D128" s="181"/>
      <c r="E128" s="165"/>
      <c r="F128" s="165"/>
      <c r="G128" s="165"/>
      <c r="H128" s="165"/>
      <c r="I128" s="165"/>
      <c r="J128" s="165"/>
      <c r="K128" s="165"/>
      <c r="L128" s="182"/>
    </row>
    <row r="129" spans="1:12" ht="52.5" customHeight="1" x14ac:dyDescent="0.35">
      <c r="A129" s="228" t="s">
        <v>38</v>
      </c>
      <c r="B129" s="5" t="s">
        <v>40</v>
      </c>
      <c r="C129" s="228" t="s">
        <v>39</v>
      </c>
      <c r="D129" s="97"/>
      <c r="E129" s="97">
        <v>4</v>
      </c>
      <c r="F129" s="97">
        <v>3</v>
      </c>
      <c r="G129" s="96">
        <v>2</v>
      </c>
      <c r="H129" s="22">
        <v>2</v>
      </c>
      <c r="I129" s="22">
        <v>3</v>
      </c>
      <c r="J129" s="22">
        <v>2</v>
      </c>
      <c r="K129" s="22">
        <v>4</v>
      </c>
      <c r="L129" s="97"/>
    </row>
    <row r="130" spans="1:12" ht="52.5" customHeight="1" x14ac:dyDescent="0.35">
      <c r="A130" s="229"/>
      <c r="B130" s="5" t="s">
        <v>41</v>
      </c>
      <c r="C130" s="229"/>
      <c r="D130" s="7"/>
      <c r="E130" s="22">
        <v>3</v>
      </c>
      <c r="F130" s="22">
        <v>2</v>
      </c>
      <c r="G130" s="22">
        <v>2</v>
      </c>
      <c r="H130" s="22">
        <v>1</v>
      </c>
      <c r="I130" s="22">
        <v>2</v>
      </c>
      <c r="J130" s="22">
        <v>1</v>
      </c>
      <c r="K130" s="22">
        <v>2</v>
      </c>
      <c r="L130" s="22"/>
    </row>
    <row r="131" spans="1:12" ht="52.5" customHeight="1" x14ac:dyDescent="0.35">
      <c r="A131" s="229"/>
      <c r="B131" s="5" t="s">
        <v>42</v>
      </c>
      <c r="C131" s="229"/>
      <c r="D131" s="7"/>
      <c r="E131" s="22">
        <v>1</v>
      </c>
      <c r="F131" s="22">
        <v>1</v>
      </c>
      <c r="G131" s="22">
        <v>2</v>
      </c>
      <c r="H131" s="22">
        <v>1</v>
      </c>
      <c r="I131" s="22">
        <v>2</v>
      </c>
      <c r="J131" s="22">
        <v>1</v>
      </c>
      <c r="K131" s="22">
        <v>1</v>
      </c>
      <c r="L131" s="22"/>
    </row>
    <row r="132" spans="1:12" ht="52.5" customHeight="1" x14ac:dyDescent="0.35">
      <c r="A132" s="229"/>
      <c r="B132" s="5" t="s">
        <v>78</v>
      </c>
      <c r="C132" s="229"/>
      <c r="D132" s="7"/>
      <c r="E132" s="22">
        <v>1</v>
      </c>
      <c r="F132" s="22">
        <v>1</v>
      </c>
      <c r="G132" s="22">
        <v>1</v>
      </c>
      <c r="H132" s="22">
        <v>1</v>
      </c>
      <c r="I132" s="22">
        <v>1</v>
      </c>
      <c r="J132" s="22">
        <v>1</v>
      </c>
      <c r="K132" s="22">
        <v>1</v>
      </c>
      <c r="L132" s="22"/>
    </row>
    <row r="133" spans="1:12" ht="52.5" customHeight="1" x14ac:dyDescent="0.35">
      <c r="A133" s="229"/>
      <c r="B133" s="5" t="s">
        <v>77</v>
      </c>
      <c r="C133" s="229"/>
      <c r="D133" s="7"/>
      <c r="E133" s="22">
        <v>1</v>
      </c>
      <c r="F133" s="22">
        <v>1</v>
      </c>
      <c r="G133" s="22">
        <v>1</v>
      </c>
      <c r="H133" s="22"/>
      <c r="I133" s="22">
        <v>1</v>
      </c>
      <c r="J133" s="22">
        <v>1</v>
      </c>
      <c r="K133" s="22">
        <v>1</v>
      </c>
      <c r="L133" s="22"/>
    </row>
    <row r="134" spans="1:12" ht="52.5" customHeight="1" x14ac:dyDescent="0.35">
      <c r="A134" s="229"/>
      <c r="B134" s="5" t="s">
        <v>69</v>
      </c>
      <c r="C134" s="229"/>
      <c r="D134" s="7"/>
      <c r="E134" s="22">
        <v>1</v>
      </c>
      <c r="F134" s="22">
        <v>1</v>
      </c>
      <c r="G134" s="22">
        <v>1</v>
      </c>
      <c r="H134" s="22"/>
      <c r="I134" s="22">
        <v>1</v>
      </c>
      <c r="J134" s="22">
        <v>1</v>
      </c>
      <c r="K134" s="22"/>
      <c r="L134" s="22"/>
    </row>
    <row r="135" spans="1:12" ht="52.5" customHeight="1" x14ac:dyDescent="0.35">
      <c r="A135" s="229"/>
      <c r="B135" s="5" t="s">
        <v>70</v>
      </c>
      <c r="C135" s="229"/>
      <c r="D135" s="7"/>
      <c r="E135" s="22">
        <v>1</v>
      </c>
      <c r="F135" s="22"/>
      <c r="G135" s="22">
        <v>1</v>
      </c>
      <c r="H135" s="22"/>
      <c r="I135" s="22">
        <v>1</v>
      </c>
      <c r="J135" s="22"/>
      <c r="K135" s="22"/>
      <c r="L135" s="22"/>
    </row>
    <row r="136" spans="1:12" ht="52.5" customHeight="1" x14ac:dyDescent="0.35">
      <c r="A136" s="229"/>
      <c r="B136" s="5" t="s">
        <v>71</v>
      </c>
      <c r="C136" s="229"/>
      <c r="D136" s="7"/>
      <c r="E136" s="22">
        <v>1</v>
      </c>
      <c r="F136" s="22"/>
      <c r="G136" s="22">
        <v>1</v>
      </c>
      <c r="H136" s="22"/>
      <c r="I136" s="22">
        <v>1</v>
      </c>
      <c r="J136" s="22"/>
      <c r="K136" s="22"/>
      <c r="L136" s="22"/>
    </row>
    <row r="137" spans="1:12" ht="52.5" customHeight="1" x14ac:dyDescent="0.35">
      <c r="A137" s="229"/>
      <c r="B137" s="5" t="s">
        <v>72</v>
      </c>
      <c r="C137" s="229"/>
      <c r="D137" s="7"/>
      <c r="E137" s="22"/>
      <c r="F137" s="22"/>
      <c r="G137" s="22"/>
      <c r="H137" s="22"/>
      <c r="I137" s="22"/>
      <c r="J137" s="22"/>
      <c r="K137" s="22"/>
      <c r="L137" s="22"/>
    </row>
    <row r="138" spans="1:12" ht="52.5" customHeight="1" x14ac:dyDescent="0.35">
      <c r="A138" s="229"/>
      <c r="B138" s="5" t="s">
        <v>73</v>
      </c>
      <c r="C138" s="229"/>
      <c r="D138" s="7"/>
      <c r="E138" s="22"/>
      <c r="F138" s="22"/>
      <c r="G138" s="22"/>
      <c r="H138" s="22"/>
      <c r="I138" s="22"/>
      <c r="J138" s="22"/>
      <c r="K138" s="22"/>
      <c r="L138" s="22"/>
    </row>
    <row r="139" spans="1:12" ht="52.5" customHeight="1" x14ac:dyDescent="0.35">
      <c r="A139" s="229"/>
      <c r="B139" s="5" t="s">
        <v>79</v>
      </c>
      <c r="C139" s="229"/>
      <c r="D139" s="7"/>
      <c r="E139" s="22"/>
      <c r="F139" s="22"/>
      <c r="G139" s="22"/>
      <c r="H139" s="22"/>
      <c r="I139" s="22"/>
      <c r="J139" s="22"/>
      <c r="K139" s="22"/>
      <c r="L139" s="22"/>
    </row>
    <row r="140" spans="1:12" ht="52.5" customHeight="1" x14ac:dyDescent="0.35">
      <c r="A140" s="230"/>
      <c r="B140" s="5" t="s">
        <v>80</v>
      </c>
      <c r="C140" s="230"/>
      <c r="D140" s="7"/>
      <c r="E140" s="22"/>
      <c r="F140" s="22"/>
      <c r="G140" s="22"/>
      <c r="H140" s="22"/>
      <c r="I140" s="22"/>
      <c r="J140" s="22"/>
      <c r="K140" s="22"/>
      <c r="L140" s="22"/>
    </row>
    <row r="141" spans="1:12" ht="20.25" x14ac:dyDescent="0.15">
      <c r="A141" s="9"/>
      <c r="B141" s="9"/>
      <c r="C141" s="9"/>
      <c r="D141" s="9"/>
      <c r="E141" s="8" t="s">
        <v>56</v>
      </c>
      <c r="F141" s="8" t="s">
        <v>52</v>
      </c>
      <c r="G141" s="8" t="s">
        <v>58</v>
      </c>
      <c r="H141" s="8" t="s">
        <v>47</v>
      </c>
      <c r="I141" s="8" t="s">
        <v>48</v>
      </c>
      <c r="J141" s="8" t="s">
        <v>49</v>
      </c>
      <c r="K141" s="8" t="s">
        <v>50</v>
      </c>
      <c r="L141" s="8" t="s">
        <v>53</v>
      </c>
    </row>
    <row r="142" spans="1:12" ht="24.75" x14ac:dyDescent="0.15">
      <c r="A142" s="1"/>
      <c r="B142" s="2" t="s">
        <v>0</v>
      </c>
      <c r="C142" s="2"/>
      <c r="D142" s="3" t="s">
        <v>45</v>
      </c>
      <c r="E142" s="4">
        <v>17</v>
      </c>
      <c r="F142" s="4">
        <v>18</v>
      </c>
      <c r="G142" s="4">
        <v>19</v>
      </c>
      <c r="H142" s="4">
        <v>20</v>
      </c>
      <c r="I142" s="4">
        <v>21</v>
      </c>
      <c r="J142" s="4">
        <v>22</v>
      </c>
      <c r="K142" s="4">
        <v>23</v>
      </c>
      <c r="L142" s="2" t="s">
        <v>89</v>
      </c>
    </row>
    <row r="143" spans="1:12" ht="20.25" x14ac:dyDescent="0.15">
      <c r="A143" s="234" t="s">
        <v>1</v>
      </c>
      <c r="B143" s="165" t="s">
        <v>1</v>
      </c>
      <c r="C143" s="231" t="s">
        <v>2</v>
      </c>
      <c r="D143" s="165"/>
      <c r="E143" s="181">
        <v>1426</v>
      </c>
      <c r="F143" s="164">
        <v>1765</v>
      </c>
      <c r="G143" s="165">
        <v>1584</v>
      </c>
      <c r="H143" s="165">
        <v>1923</v>
      </c>
      <c r="I143" s="165">
        <v>2166</v>
      </c>
      <c r="J143" s="18">
        <v>2285</v>
      </c>
      <c r="K143" s="164">
        <v>2155</v>
      </c>
      <c r="L143" s="187"/>
    </row>
    <row r="144" spans="1:12" ht="20.25" x14ac:dyDescent="0.15">
      <c r="A144" s="235"/>
      <c r="B144" s="165" t="s">
        <v>81</v>
      </c>
      <c r="C144" s="232"/>
      <c r="D144" s="165"/>
      <c r="E144" s="181">
        <v>9</v>
      </c>
      <c r="F144" s="12">
        <v>10</v>
      </c>
      <c r="G144" s="165">
        <v>11</v>
      </c>
      <c r="H144" s="165">
        <v>12</v>
      </c>
      <c r="I144" s="165">
        <v>14</v>
      </c>
      <c r="J144" s="18">
        <v>15</v>
      </c>
      <c r="K144" s="164">
        <v>15</v>
      </c>
      <c r="L144" s="187"/>
    </row>
    <row r="145" spans="1:12" ht="20.25" x14ac:dyDescent="0.35">
      <c r="A145" s="235"/>
      <c r="B145" s="165" t="s">
        <v>4</v>
      </c>
      <c r="C145" s="232"/>
      <c r="D145" s="165"/>
      <c r="E145" s="153">
        <v>203.71</v>
      </c>
      <c r="F145" s="12">
        <v>176.5</v>
      </c>
      <c r="G145" s="165">
        <v>144</v>
      </c>
      <c r="H145" s="165">
        <v>192.3</v>
      </c>
      <c r="I145" s="165">
        <v>166.61</v>
      </c>
      <c r="J145" s="18">
        <v>175.77</v>
      </c>
      <c r="K145" s="164">
        <v>179.58</v>
      </c>
      <c r="L145" s="21"/>
    </row>
    <row r="146" spans="1:12" ht="20.25" x14ac:dyDescent="0.15">
      <c r="A146" s="235"/>
      <c r="B146" s="165" t="s">
        <v>5</v>
      </c>
      <c r="C146" s="232"/>
      <c r="D146" s="165"/>
      <c r="E146" s="181">
        <v>0</v>
      </c>
      <c r="F146" s="165">
        <v>0</v>
      </c>
      <c r="G146" s="165">
        <v>0</v>
      </c>
      <c r="H146" s="165">
        <v>0</v>
      </c>
      <c r="I146" s="165">
        <v>0</v>
      </c>
      <c r="J146" s="18">
        <v>0</v>
      </c>
      <c r="K146" s="164">
        <v>0</v>
      </c>
      <c r="L146" s="187"/>
    </row>
    <row r="147" spans="1:12" ht="20.25" x14ac:dyDescent="0.15">
      <c r="A147" s="235"/>
      <c r="B147" s="165" t="s">
        <v>55</v>
      </c>
      <c r="C147" s="232"/>
      <c r="D147" s="165"/>
      <c r="E147" s="33">
        <f t="shared" ref="E147:K147" si="14">E143-E146</f>
        <v>1426</v>
      </c>
      <c r="F147" s="33">
        <f t="shared" si="14"/>
        <v>1765</v>
      </c>
      <c r="G147" s="33">
        <f t="shared" si="14"/>
        <v>1584</v>
      </c>
      <c r="H147" s="33">
        <f t="shared" si="14"/>
        <v>1923</v>
      </c>
      <c r="I147" s="33">
        <f t="shared" si="14"/>
        <v>2166</v>
      </c>
      <c r="J147" s="33">
        <f t="shared" si="14"/>
        <v>2285</v>
      </c>
      <c r="K147" s="33">
        <f t="shared" si="14"/>
        <v>2155</v>
      </c>
      <c r="L147" s="33"/>
    </row>
    <row r="148" spans="1:12" ht="20.25" x14ac:dyDescent="0.15">
      <c r="A148" s="236"/>
      <c r="B148" s="165" t="s">
        <v>90</v>
      </c>
      <c r="C148" s="232"/>
      <c r="D148" s="165"/>
      <c r="E148" s="181">
        <v>949</v>
      </c>
      <c r="F148" s="165">
        <v>337</v>
      </c>
      <c r="G148" s="165">
        <v>479</v>
      </c>
      <c r="H148" s="165">
        <v>0</v>
      </c>
      <c r="I148" s="165">
        <v>1008</v>
      </c>
      <c r="J148" s="18">
        <v>0</v>
      </c>
      <c r="K148" s="164">
        <v>303</v>
      </c>
      <c r="L148" s="187"/>
    </row>
    <row r="149" spans="1:12" ht="20.25" x14ac:dyDescent="0.15">
      <c r="A149" s="226" t="s">
        <v>6</v>
      </c>
      <c r="B149" s="165" t="s">
        <v>6</v>
      </c>
      <c r="C149" s="232"/>
      <c r="D149" s="165"/>
      <c r="E149" s="11">
        <v>3.0000000000000001E-3</v>
      </c>
      <c r="F149" s="11">
        <v>3.7000000000000002E-3</v>
      </c>
      <c r="G149" s="11">
        <v>4.0000000000000001E-3</v>
      </c>
      <c r="H149" s="11">
        <v>3.8E-3</v>
      </c>
      <c r="I149" s="11">
        <v>5.7000000000000002E-3</v>
      </c>
      <c r="J149" s="19">
        <v>5.1999999999999998E-3</v>
      </c>
      <c r="K149" s="29">
        <v>5.1999999999999998E-3</v>
      </c>
      <c r="L149" s="11"/>
    </row>
    <row r="150" spans="1:12" ht="20.25" hidden="1" x14ac:dyDescent="0.15">
      <c r="A150" s="226"/>
      <c r="B150" s="165" t="s">
        <v>7</v>
      </c>
      <c r="C150" s="232"/>
      <c r="D150" s="165"/>
      <c r="E150" s="181"/>
      <c r="F150" s="165"/>
      <c r="G150" s="165"/>
      <c r="H150" s="165"/>
      <c r="I150" s="165"/>
      <c r="J150" s="18"/>
      <c r="K150" s="165"/>
      <c r="L150" s="187"/>
    </row>
    <row r="151" spans="1:12" ht="20.25" x14ac:dyDescent="0.15">
      <c r="A151" s="234" t="s">
        <v>8</v>
      </c>
      <c r="B151" s="165" t="s">
        <v>9</v>
      </c>
      <c r="C151" s="232"/>
      <c r="D151" s="165"/>
      <c r="E151" s="181">
        <v>9778</v>
      </c>
      <c r="F151" s="165">
        <v>9647</v>
      </c>
      <c r="G151" s="165">
        <v>9579</v>
      </c>
      <c r="H151" s="165">
        <v>9518</v>
      </c>
      <c r="I151" s="165">
        <v>9454</v>
      </c>
      <c r="J151" s="165">
        <v>9398</v>
      </c>
      <c r="K151" s="165">
        <v>9312</v>
      </c>
      <c r="L151" s="187"/>
    </row>
    <row r="152" spans="1:12" ht="20.25" x14ac:dyDescent="0.15">
      <c r="A152" s="235"/>
      <c r="B152" s="165" t="s">
        <v>10</v>
      </c>
      <c r="C152" s="232"/>
      <c r="D152" s="165"/>
      <c r="E152" s="181">
        <v>2</v>
      </c>
      <c r="F152" s="13">
        <v>2</v>
      </c>
      <c r="G152" s="165">
        <v>2</v>
      </c>
      <c r="H152" s="165">
        <v>2</v>
      </c>
      <c r="I152" s="165">
        <v>2</v>
      </c>
      <c r="J152" s="165">
        <v>2</v>
      </c>
      <c r="K152" s="165">
        <v>2</v>
      </c>
      <c r="L152" s="187"/>
    </row>
    <row r="153" spans="1:12" ht="20.25" x14ac:dyDescent="0.15">
      <c r="A153" s="235"/>
      <c r="B153" s="11" t="s">
        <v>11</v>
      </c>
      <c r="C153" s="232"/>
      <c r="D153" s="165"/>
      <c r="E153" s="11">
        <v>0.26319999999999999</v>
      </c>
      <c r="F153" s="11">
        <v>0.26100000000000001</v>
      </c>
      <c r="G153" s="11">
        <v>0.26240000000000002</v>
      </c>
      <c r="H153" s="11">
        <v>0.25509999999999999</v>
      </c>
      <c r="I153" s="11">
        <v>0.26500000000000001</v>
      </c>
      <c r="J153" s="11">
        <v>0.26050000000000001</v>
      </c>
      <c r="K153" s="11">
        <v>0.25609999999999999</v>
      </c>
      <c r="L153" s="11"/>
    </row>
    <row r="154" spans="1:12" ht="20.25" x14ac:dyDescent="0.15">
      <c r="A154" s="235"/>
      <c r="B154" s="165" t="s">
        <v>12</v>
      </c>
      <c r="C154" s="232"/>
      <c r="D154" s="165"/>
      <c r="E154" s="181">
        <v>3.54</v>
      </c>
      <c r="F154" s="13">
        <v>3.55</v>
      </c>
      <c r="G154" s="165">
        <v>3.57</v>
      </c>
      <c r="H154" s="165">
        <v>3.63</v>
      </c>
      <c r="I154" s="165">
        <v>3.49</v>
      </c>
      <c r="J154" s="165">
        <v>3.49</v>
      </c>
      <c r="K154" s="165">
        <v>3.45</v>
      </c>
      <c r="L154" s="187"/>
    </row>
    <row r="155" spans="1:12" ht="20.25" x14ac:dyDescent="0.15">
      <c r="A155" s="235"/>
      <c r="B155" s="165" t="s">
        <v>13</v>
      </c>
      <c r="C155" s="232"/>
      <c r="D155" s="165"/>
      <c r="E155" s="181">
        <v>4.9468100000000002</v>
      </c>
      <c r="F155" s="13">
        <v>4.9446399999999997</v>
      </c>
      <c r="G155" s="165">
        <v>4.9381399999999998</v>
      </c>
      <c r="H155" s="165">
        <v>4.9389799999999999</v>
      </c>
      <c r="I155" s="165">
        <v>4.9396000000000004</v>
      </c>
      <c r="J155" s="165">
        <v>4.9400000000000004</v>
      </c>
      <c r="K155" s="165">
        <v>4.9407899999999998</v>
      </c>
      <c r="L155" s="187"/>
    </row>
    <row r="156" spans="1:12" ht="20.25" x14ac:dyDescent="0.15">
      <c r="A156" s="235"/>
      <c r="B156" s="165" t="s">
        <v>14</v>
      </c>
      <c r="C156" s="232"/>
      <c r="D156" s="165"/>
      <c r="E156" s="181">
        <v>4.9503500000000003</v>
      </c>
      <c r="F156" s="13">
        <v>4.9481000000000002</v>
      </c>
      <c r="G156" s="165">
        <v>4.9347099999999999</v>
      </c>
      <c r="H156" s="165">
        <v>4.9355900000000004</v>
      </c>
      <c r="I156" s="165">
        <v>4.9362399999999997</v>
      </c>
      <c r="J156" s="165">
        <v>4.9366700000000003</v>
      </c>
      <c r="K156" s="165">
        <v>4.9342100000000002</v>
      </c>
      <c r="L156" s="187"/>
    </row>
    <row r="157" spans="1:12" ht="20.25" x14ac:dyDescent="0.15">
      <c r="A157" s="236"/>
      <c r="B157" s="165" t="s">
        <v>15</v>
      </c>
      <c r="C157" s="233"/>
      <c r="D157" s="165"/>
      <c r="E157" s="181">
        <v>4.9503500000000003</v>
      </c>
      <c r="F157" s="13">
        <v>4.9480899999999997</v>
      </c>
      <c r="G157" s="165">
        <v>4.9484500000000002</v>
      </c>
      <c r="H157" s="165">
        <v>4.9491500000000004</v>
      </c>
      <c r="I157" s="165">
        <v>4.9496599999999997</v>
      </c>
      <c r="J157" s="165">
        <v>4.95</v>
      </c>
      <c r="K157" s="165">
        <v>4.9473599999999998</v>
      </c>
      <c r="L157" s="187"/>
    </row>
    <row r="158" spans="1:12" ht="20.25" x14ac:dyDescent="0.15">
      <c r="A158" s="237" t="s">
        <v>16</v>
      </c>
      <c r="B158" s="166" t="s">
        <v>17</v>
      </c>
      <c r="C158" s="238" t="s">
        <v>2</v>
      </c>
      <c r="D158" s="166"/>
      <c r="E158" s="180">
        <v>2279</v>
      </c>
      <c r="F158" s="166">
        <v>2704</v>
      </c>
      <c r="G158" s="166">
        <v>2725</v>
      </c>
      <c r="H158" s="166">
        <v>2581</v>
      </c>
      <c r="I158" s="166">
        <v>2282</v>
      </c>
      <c r="J158" s="166">
        <v>2501</v>
      </c>
      <c r="K158" s="166">
        <v>2299</v>
      </c>
      <c r="L158" s="188"/>
    </row>
    <row r="159" spans="1:12" ht="20.25" x14ac:dyDescent="0.15">
      <c r="A159" s="237"/>
      <c r="B159" s="166" t="s">
        <v>18</v>
      </c>
      <c r="C159" s="238"/>
      <c r="D159" s="166"/>
      <c r="E159" s="180">
        <v>18</v>
      </c>
      <c r="F159" s="166">
        <v>16</v>
      </c>
      <c r="G159" s="166">
        <v>10</v>
      </c>
      <c r="H159" s="166">
        <v>15</v>
      </c>
      <c r="I159" s="166">
        <v>19</v>
      </c>
      <c r="J159" s="166">
        <v>9</v>
      </c>
      <c r="K159" s="166">
        <v>10</v>
      </c>
      <c r="L159" s="188"/>
    </row>
    <row r="160" spans="1:12" ht="20.25" x14ac:dyDescent="0.15">
      <c r="A160" s="237"/>
      <c r="B160" s="166" t="s">
        <v>19</v>
      </c>
      <c r="C160" s="238"/>
      <c r="D160" s="166"/>
      <c r="E160" s="180">
        <v>1120</v>
      </c>
      <c r="F160" s="166">
        <v>1610</v>
      </c>
      <c r="G160" s="166">
        <v>1481</v>
      </c>
      <c r="H160" s="166">
        <v>1141</v>
      </c>
      <c r="I160" s="166">
        <v>1122</v>
      </c>
      <c r="J160" s="166">
        <v>1251</v>
      </c>
      <c r="K160" s="166">
        <v>1190</v>
      </c>
      <c r="L160" s="188"/>
    </row>
    <row r="161" spans="1:12" ht="20.25" x14ac:dyDescent="0.15">
      <c r="A161" s="237"/>
      <c r="B161" s="166" t="s">
        <v>20</v>
      </c>
      <c r="C161" s="238"/>
      <c r="D161" s="166"/>
      <c r="E161" s="14">
        <f t="shared" ref="E161:K161" si="15">(E160+E159)/E158</f>
        <v>0.49934181658622201</v>
      </c>
      <c r="F161" s="14">
        <f t="shared" si="15"/>
        <v>0.60133136094674555</v>
      </c>
      <c r="G161" s="14">
        <f t="shared" si="15"/>
        <v>0.54715596330275229</v>
      </c>
      <c r="H161" s="14">
        <f t="shared" si="15"/>
        <v>0.44788841534289037</v>
      </c>
      <c r="I161" s="14">
        <f t="shared" si="15"/>
        <v>0.5</v>
      </c>
      <c r="J161" s="14">
        <f t="shared" si="15"/>
        <v>0.50379848060775689</v>
      </c>
      <c r="K161" s="14">
        <f t="shared" si="15"/>
        <v>0.52196607220530666</v>
      </c>
      <c r="L161" s="14"/>
    </row>
    <row r="162" spans="1:12" ht="20.25" x14ac:dyDescent="0.15">
      <c r="A162" s="237"/>
      <c r="B162" s="166" t="s">
        <v>21</v>
      </c>
      <c r="C162" s="238" t="s">
        <v>22</v>
      </c>
      <c r="D162" s="166"/>
      <c r="E162" s="180">
        <v>276.08999999999997</v>
      </c>
      <c r="F162" s="166">
        <v>387.3</v>
      </c>
      <c r="G162" s="166">
        <v>471.39</v>
      </c>
      <c r="H162" s="166">
        <v>624.46</v>
      </c>
      <c r="I162" s="166">
        <v>417.48</v>
      </c>
      <c r="J162" s="166">
        <v>487</v>
      </c>
      <c r="K162" s="166">
        <v>426.05</v>
      </c>
      <c r="L162" s="188"/>
    </row>
    <row r="163" spans="1:12" ht="20.25" x14ac:dyDescent="0.15">
      <c r="A163" s="237"/>
      <c r="B163" s="166" t="s">
        <v>23</v>
      </c>
      <c r="C163" s="238"/>
      <c r="D163" s="166"/>
      <c r="E163" s="180">
        <v>488</v>
      </c>
      <c r="F163" s="166">
        <v>675</v>
      </c>
      <c r="G163" s="166">
        <v>783</v>
      </c>
      <c r="H163" s="166">
        <v>966</v>
      </c>
      <c r="I163" s="166">
        <v>607</v>
      </c>
      <c r="J163" s="166">
        <v>756</v>
      </c>
      <c r="K163" s="166">
        <v>622</v>
      </c>
      <c r="L163" s="188"/>
    </row>
    <row r="164" spans="1:12" ht="20.25" x14ac:dyDescent="0.15">
      <c r="A164" s="237"/>
      <c r="B164" s="14" t="s">
        <v>24</v>
      </c>
      <c r="C164" s="238"/>
      <c r="D164" s="166"/>
      <c r="E164" s="14">
        <v>2.0500000000000001E-2</v>
      </c>
      <c r="F164" s="14">
        <v>1.7100000000000001E-2</v>
      </c>
      <c r="G164" s="14">
        <v>1.8100000000000002E-2</v>
      </c>
      <c r="H164" s="14">
        <v>1.7999999999999999E-2</v>
      </c>
      <c r="I164" s="14">
        <v>1.35E-2</v>
      </c>
      <c r="J164" s="14">
        <v>1.72E-2</v>
      </c>
      <c r="K164" s="14">
        <v>1.77E-2</v>
      </c>
      <c r="L164" s="14"/>
    </row>
    <row r="165" spans="1:12" ht="20.25" x14ac:dyDescent="0.15">
      <c r="A165" s="237"/>
      <c r="B165" s="166" t="s">
        <v>74</v>
      </c>
      <c r="C165" s="238"/>
      <c r="D165" s="166"/>
      <c r="E165" s="180">
        <v>388</v>
      </c>
      <c r="F165" s="166">
        <v>164</v>
      </c>
      <c r="G165" s="59">
        <v>0</v>
      </c>
      <c r="H165" s="59">
        <v>169</v>
      </c>
      <c r="I165" s="166">
        <v>462</v>
      </c>
      <c r="J165" s="166">
        <v>720</v>
      </c>
      <c r="K165" s="166">
        <v>0</v>
      </c>
      <c r="L165" s="188"/>
    </row>
    <row r="166" spans="1:12" ht="20.25" x14ac:dyDescent="0.15">
      <c r="A166" s="237"/>
      <c r="B166" s="166" t="s">
        <v>26</v>
      </c>
      <c r="C166" s="238"/>
      <c r="D166" s="166"/>
      <c r="E166" s="14">
        <f t="shared" ref="E166:K166" si="16">E163/E158</f>
        <v>0.21412900394910048</v>
      </c>
      <c r="F166" s="14">
        <f t="shared" si="16"/>
        <v>0.24963017751479291</v>
      </c>
      <c r="G166" s="14">
        <f t="shared" si="16"/>
        <v>0.28733944954128443</v>
      </c>
      <c r="H166" s="14">
        <f t="shared" si="16"/>
        <v>0.37427353738860908</v>
      </c>
      <c r="I166" s="14">
        <f t="shared" si="16"/>
        <v>0.26599474145486418</v>
      </c>
      <c r="J166" s="14">
        <f t="shared" si="16"/>
        <v>0.30227908836465411</v>
      </c>
      <c r="K166" s="14">
        <f t="shared" si="16"/>
        <v>0.27055241409308395</v>
      </c>
      <c r="L166" s="14"/>
    </row>
    <row r="167" spans="1:12" ht="20.25" x14ac:dyDescent="0.15">
      <c r="A167" s="237"/>
      <c r="B167" s="166" t="s">
        <v>27</v>
      </c>
      <c r="C167" s="238"/>
      <c r="D167" s="166"/>
      <c r="E167" s="71">
        <f t="shared" ref="E167:K167" si="17">E165/E162</f>
        <v>1.4053388387844545</v>
      </c>
      <c r="F167" s="71">
        <f t="shared" si="17"/>
        <v>0.42344435837851796</v>
      </c>
      <c r="G167" s="71">
        <f t="shared" si="17"/>
        <v>0</v>
      </c>
      <c r="H167" s="71">
        <f t="shared" si="17"/>
        <v>0.27063382762706978</v>
      </c>
      <c r="I167" s="71">
        <f t="shared" si="17"/>
        <v>1.1066398390342052</v>
      </c>
      <c r="J167" s="71">
        <f t="shared" si="17"/>
        <v>1.4784394250513346</v>
      </c>
      <c r="K167" s="71">
        <f t="shared" si="17"/>
        <v>0</v>
      </c>
      <c r="L167" s="71"/>
    </row>
    <row r="168" spans="1:12" ht="20.25" hidden="1" x14ac:dyDescent="0.15">
      <c r="A168" s="237"/>
      <c r="B168" s="166" t="s">
        <v>28</v>
      </c>
      <c r="C168" s="238" t="s">
        <v>29</v>
      </c>
      <c r="D168" s="166"/>
      <c r="E168" s="180"/>
      <c r="F168" s="166"/>
      <c r="G168" s="166"/>
      <c r="H168" s="166"/>
      <c r="I168" s="166"/>
      <c r="J168" s="166"/>
      <c r="K168" s="166"/>
      <c r="L168" s="188"/>
    </row>
    <row r="169" spans="1:12" ht="20.25" hidden="1" x14ac:dyDescent="0.15">
      <c r="A169" s="237"/>
      <c r="B169" s="166" t="s">
        <v>84</v>
      </c>
      <c r="C169" s="238"/>
      <c r="D169" s="166"/>
      <c r="E169" s="180"/>
      <c r="F169" s="166"/>
      <c r="G169" s="166"/>
      <c r="H169" s="166"/>
      <c r="I169" s="166"/>
      <c r="J169" s="166"/>
      <c r="K169" s="166"/>
      <c r="L169" s="188"/>
    </row>
    <row r="170" spans="1:12" ht="20.25" hidden="1" x14ac:dyDescent="0.15">
      <c r="A170" s="237"/>
      <c r="B170" s="166" t="s">
        <v>30</v>
      </c>
      <c r="C170" s="238"/>
      <c r="D170" s="166"/>
      <c r="E170" s="180"/>
      <c r="F170" s="166"/>
      <c r="G170" s="166"/>
      <c r="H170" s="166"/>
      <c r="I170" s="166"/>
      <c r="J170" s="14"/>
      <c r="K170" s="14"/>
      <c r="L170" s="188"/>
    </row>
    <row r="171" spans="1:12" ht="20.25" hidden="1" customHeight="1" x14ac:dyDescent="0.15">
      <c r="A171" s="237"/>
      <c r="B171" s="171" t="s">
        <v>87</v>
      </c>
      <c r="C171" s="238"/>
      <c r="D171" s="166"/>
      <c r="E171" s="180"/>
      <c r="F171" s="166"/>
      <c r="G171" s="166"/>
      <c r="H171" s="166"/>
      <c r="I171" s="166"/>
      <c r="J171" s="166"/>
      <c r="K171" s="166"/>
      <c r="L171" s="188"/>
    </row>
    <row r="172" spans="1:12" ht="20.25" hidden="1" customHeight="1" x14ac:dyDescent="0.15">
      <c r="A172" s="237"/>
      <c r="B172" s="166" t="s">
        <v>86</v>
      </c>
      <c r="C172" s="238"/>
      <c r="D172" s="166"/>
      <c r="E172" s="180"/>
      <c r="F172" s="166"/>
      <c r="G172" s="166"/>
      <c r="H172" s="166"/>
      <c r="I172" s="166"/>
      <c r="J172" s="14"/>
      <c r="K172" s="14"/>
      <c r="L172" s="188"/>
    </row>
    <row r="173" spans="1:12" ht="20.25" hidden="1" customHeight="1" x14ac:dyDescent="0.15">
      <c r="A173" s="237"/>
      <c r="B173" s="166" t="s">
        <v>32</v>
      </c>
      <c r="C173" s="238"/>
      <c r="D173" s="166"/>
      <c r="E173" s="180"/>
      <c r="F173" s="166"/>
      <c r="G173" s="166"/>
      <c r="H173" s="166"/>
      <c r="I173" s="166"/>
      <c r="J173" s="166"/>
      <c r="K173" s="71"/>
      <c r="L173" s="188"/>
    </row>
    <row r="174" spans="1:12" ht="21.75" hidden="1" customHeight="1" x14ac:dyDescent="0.15">
      <c r="A174" s="226" t="s">
        <v>33</v>
      </c>
      <c r="B174" s="165" t="s">
        <v>34</v>
      </c>
      <c r="C174" s="227" t="s">
        <v>2</v>
      </c>
      <c r="D174" s="165"/>
      <c r="E174" s="181"/>
      <c r="F174" s="165"/>
      <c r="G174" s="165"/>
      <c r="H174" s="165"/>
      <c r="I174" s="165"/>
      <c r="J174" s="11"/>
      <c r="K174" s="11"/>
      <c r="L174" s="187"/>
    </row>
    <row r="175" spans="1:12" ht="21.75" hidden="1" customHeight="1" x14ac:dyDescent="0.15">
      <c r="A175" s="226"/>
      <c r="B175" s="165" t="s">
        <v>35</v>
      </c>
      <c r="C175" s="227"/>
      <c r="D175" s="165"/>
      <c r="E175" s="181"/>
      <c r="F175" s="165"/>
      <c r="G175" s="21"/>
      <c r="H175" s="165"/>
      <c r="I175" s="165"/>
      <c r="J175" s="165"/>
      <c r="K175" s="163"/>
      <c r="L175" s="187"/>
    </row>
    <row r="176" spans="1:12" ht="21.75" hidden="1" customHeight="1" x14ac:dyDescent="0.15">
      <c r="A176" s="226"/>
      <c r="B176" s="165" t="s">
        <v>36</v>
      </c>
      <c r="C176" s="227"/>
      <c r="D176" s="165"/>
      <c r="E176" s="181"/>
      <c r="F176" s="165"/>
      <c r="G176" s="165"/>
      <c r="H176" s="165"/>
      <c r="I176" s="165"/>
      <c r="J176" s="165"/>
      <c r="K176" s="165"/>
      <c r="L176" s="187"/>
    </row>
    <row r="177" spans="1:12" ht="53.25" customHeight="1" x14ac:dyDescent="0.35">
      <c r="A177" s="228" t="s">
        <v>38</v>
      </c>
      <c r="B177" s="5" t="s">
        <v>40</v>
      </c>
      <c r="C177" s="228" t="s">
        <v>39</v>
      </c>
      <c r="D177" s="97"/>
      <c r="E177" s="97">
        <v>2</v>
      </c>
      <c r="F177" s="97">
        <v>4</v>
      </c>
      <c r="G177" s="96">
        <v>6</v>
      </c>
      <c r="H177" s="22">
        <v>4</v>
      </c>
      <c r="I177" s="22">
        <v>3</v>
      </c>
      <c r="J177" s="22">
        <v>5</v>
      </c>
      <c r="K177" s="22">
        <v>2</v>
      </c>
      <c r="L177" s="97"/>
    </row>
    <row r="178" spans="1:12" ht="53.25" customHeight="1" x14ac:dyDescent="0.35">
      <c r="A178" s="229"/>
      <c r="B178" s="5" t="s">
        <v>41</v>
      </c>
      <c r="C178" s="229"/>
      <c r="D178" s="7"/>
      <c r="E178" s="22">
        <v>2</v>
      </c>
      <c r="F178" s="22">
        <v>2</v>
      </c>
      <c r="G178" s="22">
        <v>1</v>
      </c>
      <c r="H178" s="22">
        <v>3</v>
      </c>
      <c r="I178" s="22">
        <v>3</v>
      </c>
      <c r="J178" s="22">
        <v>2</v>
      </c>
      <c r="K178" s="22">
        <v>2</v>
      </c>
      <c r="L178" s="22"/>
    </row>
    <row r="179" spans="1:12" ht="53.25" customHeight="1" x14ac:dyDescent="0.35">
      <c r="A179" s="229"/>
      <c r="B179" s="5" t="s">
        <v>42</v>
      </c>
      <c r="C179" s="229"/>
      <c r="D179" s="7"/>
      <c r="E179" s="22">
        <v>1</v>
      </c>
      <c r="F179" s="22">
        <v>1</v>
      </c>
      <c r="G179" s="22">
        <v>1</v>
      </c>
      <c r="H179" s="22">
        <v>1</v>
      </c>
      <c r="I179" s="22">
        <v>1</v>
      </c>
      <c r="J179" s="22">
        <v>1</v>
      </c>
      <c r="K179" s="22">
        <v>2</v>
      </c>
      <c r="L179" s="22"/>
    </row>
    <row r="180" spans="1:12" ht="53.25" customHeight="1" x14ac:dyDescent="0.35">
      <c r="A180" s="229"/>
      <c r="B180" s="5" t="s">
        <v>78</v>
      </c>
      <c r="C180" s="229"/>
      <c r="D180" s="7"/>
      <c r="E180" s="22">
        <v>1</v>
      </c>
      <c r="F180" s="22">
        <v>1</v>
      </c>
      <c r="G180" s="22">
        <v>1</v>
      </c>
      <c r="H180" s="22">
        <v>1</v>
      </c>
      <c r="I180" s="22">
        <v>1</v>
      </c>
      <c r="J180" s="22">
        <v>1</v>
      </c>
      <c r="K180" s="22">
        <v>2</v>
      </c>
      <c r="L180" s="22"/>
    </row>
    <row r="181" spans="1:12" ht="53.25" customHeight="1" x14ac:dyDescent="0.35">
      <c r="A181" s="229"/>
      <c r="B181" s="5" t="s">
        <v>77</v>
      </c>
      <c r="C181" s="229"/>
      <c r="D181" s="7"/>
      <c r="E181" s="22">
        <v>1</v>
      </c>
      <c r="F181" s="22">
        <v>1</v>
      </c>
      <c r="G181" s="22">
        <v>1</v>
      </c>
      <c r="H181" s="22">
        <v>1</v>
      </c>
      <c r="I181" s="22">
        <v>1</v>
      </c>
      <c r="J181" s="22">
        <v>1</v>
      </c>
      <c r="K181" s="22">
        <v>1</v>
      </c>
      <c r="L181" s="22"/>
    </row>
    <row r="182" spans="1:12" ht="53.25" customHeight="1" x14ac:dyDescent="0.35">
      <c r="A182" s="229"/>
      <c r="B182" s="5" t="s">
        <v>69</v>
      </c>
      <c r="C182" s="229"/>
      <c r="D182" s="7"/>
      <c r="E182" s="22">
        <v>1</v>
      </c>
      <c r="F182" s="22">
        <v>1</v>
      </c>
      <c r="G182" s="22">
        <v>1</v>
      </c>
      <c r="H182" s="22">
        <v>1</v>
      </c>
      <c r="I182" s="22">
        <v>1</v>
      </c>
      <c r="J182" s="22">
        <v>1</v>
      </c>
      <c r="K182" s="22">
        <v>1</v>
      </c>
      <c r="L182" s="22"/>
    </row>
    <row r="183" spans="1:12" ht="53.25" customHeight="1" x14ac:dyDescent="0.35">
      <c r="A183" s="229"/>
      <c r="B183" s="5" t="s">
        <v>70</v>
      </c>
      <c r="C183" s="229"/>
      <c r="D183" s="7"/>
      <c r="E183" s="22">
        <v>1</v>
      </c>
      <c r="F183" s="22"/>
      <c r="G183" s="22"/>
      <c r="H183" s="22">
        <v>1</v>
      </c>
      <c r="I183" s="22">
        <v>1</v>
      </c>
      <c r="J183" s="22">
        <v>1</v>
      </c>
      <c r="K183" s="22">
        <v>1</v>
      </c>
      <c r="L183" s="22"/>
    </row>
    <row r="184" spans="1:12" ht="53.25" customHeight="1" x14ac:dyDescent="0.35">
      <c r="A184" s="229"/>
      <c r="B184" s="5" t="s">
        <v>71</v>
      </c>
      <c r="C184" s="229"/>
      <c r="D184" s="7"/>
      <c r="E184" s="22"/>
      <c r="F184" s="22"/>
      <c r="G184" s="22"/>
      <c r="H184" s="22"/>
      <c r="I184" s="22">
        <v>1</v>
      </c>
      <c r="J184" s="22">
        <v>1</v>
      </c>
      <c r="K184" s="22">
        <v>1</v>
      </c>
      <c r="L184" s="22"/>
    </row>
    <row r="185" spans="1:12" ht="53.25" customHeight="1" x14ac:dyDescent="0.35">
      <c r="A185" s="229"/>
      <c r="B185" s="5" t="s">
        <v>72</v>
      </c>
      <c r="C185" s="229"/>
      <c r="D185" s="7"/>
      <c r="E185" s="22"/>
      <c r="F185" s="22"/>
      <c r="G185" s="22"/>
      <c r="H185" s="22"/>
      <c r="I185" s="22">
        <v>1</v>
      </c>
      <c r="J185" s="22">
        <v>1</v>
      </c>
      <c r="K185" s="22">
        <v>1</v>
      </c>
      <c r="L185" s="22"/>
    </row>
    <row r="186" spans="1:12" ht="53.25" customHeight="1" x14ac:dyDescent="0.35">
      <c r="A186" s="229"/>
      <c r="B186" s="5" t="s">
        <v>73</v>
      </c>
      <c r="C186" s="229"/>
      <c r="D186" s="7"/>
      <c r="E186" s="22"/>
      <c r="F186" s="22"/>
      <c r="G186" s="22"/>
      <c r="H186" s="22"/>
      <c r="I186" s="22">
        <v>1</v>
      </c>
      <c r="J186" s="22">
        <v>1</v>
      </c>
      <c r="K186" s="22">
        <v>1</v>
      </c>
      <c r="L186" s="22"/>
    </row>
    <row r="187" spans="1:12" ht="53.25" customHeight="1" x14ac:dyDescent="0.35">
      <c r="A187" s="229"/>
      <c r="B187" s="5" t="s">
        <v>79</v>
      </c>
      <c r="C187" s="229"/>
      <c r="D187" s="7"/>
      <c r="E187" s="22"/>
      <c r="F187" s="22"/>
      <c r="G187" s="22"/>
      <c r="H187" s="22"/>
      <c r="I187" s="22"/>
      <c r="J187" s="22"/>
      <c r="K187" s="22">
        <v>1</v>
      </c>
      <c r="L187" s="22"/>
    </row>
    <row r="188" spans="1:12" ht="53.25" customHeight="1" x14ac:dyDescent="0.35">
      <c r="A188" s="230"/>
      <c r="B188" s="5" t="s">
        <v>80</v>
      </c>
      <c r="C188" s="230"/>
      <c r="D188" s="7"/>
      <c r="E188" s="22"/>
      <c r="F188" s="22"/>
      <c r="G188" s="22"/>
      <c r="H188" s="22"/>
      <c r="I188" s="22"/>
      <c r="J188" s="22"/>
      <c r="K188" s="22"/>
      <c r="L188" s="22"/>
    </row>
    <row r="189" spans="1:12" ht="20.25" x14ac:dyDescent="0.15">
      <c r="A189" s="9"/>
      <c r="B189" s="9"/>
      <c r="C189" s="9"/>
      <c r="D189" s="9"/>
      <c r="E189" s="8" t="s">
        <v>56</v>
      </c>
      <c r="F189" s="8" t="s">
        <v>52</v>
      </c>
      <c r="G189" s="8" t="s">
        <v>58</v>
      </c>
      <c r="H189" s="8" t="s">
        <v>47</v>
      </c>
      <c r="I189" s="8" t="s">
        <v>48</v>
      </c>
      <c r="J189" s="8" t="s">
        <v>49</v>
      </c>
      <c r="K189" s="8" t="s">
        <v>50</v>
      </c>
      <c r="L189" s="194" t="s">
        <v>53</v>
      </c>
    </row>
    <row r="190" spans="1:12" ht="24.75" x14ac:dyDescent="0.15">
      <c r="A190" s="1"/>
      <c r="B190" s="2" t="s">
        <v>0</v>
      </c>
      <c r="C190" s="2"/>
      <c r="D190" s="3" t="s">
        <v>45</v>
      </c>
      <c r="E190" s="4">
        <v>24</v>
      </c>
      <c r="F190" s="4">
        <v>25</v>
      </c>
      <c r="G190" s="4">
        <v>26</v>
      </c>
      <c r="H190" s="4">
        <v>27</v>
      </c>
      <c r="I190" s="4">
        <v>28</v>
      </c>
      <c r="J190" s="4">
        <v>29</v>
      </c>
      <c r="K190" s="4">
        <v>30</v>
      </c>
      <c r="L190" s="6" t="s">
        <v>37</v>
      </c>
    </row>
    <row r="191" spans="1:12" ht="20.25" x14ac:dyDescent="0.15">
      <c r="A191" s="234" t="s">
        <v>1</v>
      </c>
      <c r="B191" s="165" t="s">
        <v>1</v>
      </c>
      <c r="C191" s="231" t="s">
        <v>2</v>
      </c>
      <c r="D191" s="165"/>
      <c r="E191" s="187">
        <v>1158</v>
      </c>
      <c r="F191" s="164">
        <v>2325</v>
      </c>
      <c r="G191" s="165">
        <v>2536</v>
      </c>
      <c r="H191" s="165">
        <v>830</v>
      </c>
      <c r="I191" s="165">
        <v>2140</v>
      </c>
      <c r="J191" s="18">
        <v>2881</v>
      </c>
      <c r="K191" s="164">
        <v>1540</v>
      </c>
      <c r="L191" s="190"/>
    </row>
    <row r="192" spans="1:12" ht="20.25" x14ac:dyDescent="0.15">
      <c r="A192" s="235"/>
      <c r="B192" s="165" t="s">
        <v>81</v>
      </c>
      <c r="C192" s="232"/>
      <c r="D192" s="165"/>
      <c r="E192" s="187">
        <v>7</v>
      </c>
      <c r="F192" s="12">
        <v>15</v>
      </c>
      <c r="G192" s="165">
        <v>17</v>
      </c>
      <c r="H192" s="165">
        <v>5</v>
      </c>
      <c r="I192" s="165">
        <v>15</v>
      </c>
      <c r="J192" s="18">
        <v>19</v>
      </c>
      <c r="K192" s="164">
        <v>10</v>
      </c>
      <c r="L192" s="190"/>
    </row>
    <row r="193" spans="1:12" ht="20.25" x14ac:dyDescent="0.15">
      <c r="A193" s="235"/>
      <c r="B193" s="165" t="s">
        <v>4</v>
      </c>
      <c r="C193" s="232"/>
      <c r="D193" s="165"/>
      <c r="E193" s="21">
        <v>165.43</v>
      </c>
      <c r="F193" s="12">
        <v>178.85</v>
      </c>
      <c r="G193" s="165">
        <v>195.08</v>
      </c>
      <c r="H193" s="165">
        <v>166</v>
      </c>
      <c r="I193" s="165">
        <v>194.55</v>
      </c>
      <c r="J193" s="18">
        <v>192.07</v>
      </c>
      <c r="K193" s="164">
        <v>154</v>
      </c>
      <c r="L193" s="21"/>
    </row>
    <row r="194" spans="1:12" ht="20.25" x14ac:dyDescent="0.15">
      <c r="A194" s="235"/>
      <c r="B194" s="165" t="s">
        <v>5</v>
      </c>
      <c r="C194" s="232"/>
      <c r="D194" s="165"/>
      <c r="E194" s="187">
        <v>0</v>
      </c>
      <c r="F194" s="165">
        <v>0</v>
      </c>
      <c r="G194" s="165">
        <v>0</v>
      </c>
      <c r="H194" s="165">
        <v>0</v>
      </c>
      <c r="I194" s="165">
        <v>0</v>
      </c>
      <c r="J194" s="18">
        <v>0</v>
      </c>
      <c r="K194" s="164">
        <v>0</v>
      </c>
      <c r="L194" s="190"/>
    </row>
    <row r="195" spans="1:12" ht="20.25" x14ac:dyDescent="0.15">
      <c r="A195" s="235"/>
      <c r="B195" s="165" t="s">
        <v>55</v>
      </c>
      <c r="C195" s="232"/>
      <c r="D195" s="165"/>
      <c r="E195" s="33">
        <f t="shared" ref="E195:K195" si="18">E191-E194</f>
        <v>1158</v>
      </c>
      <c r="F195" s="33">
        <f t="shared" si="18"/>
        <v>2325</v>
      </c>
      <c r="G195" s="33">
        <f t="shared" si="18"/>
        <v>2536</v>
      </c>
      <c r="H195" s="33">
        <f t="shared" si="18"/>
        <v>830</v>
      </c>
      <c r="I195" s="33">
        <f t="shared" si="18"/>
        <v>2140</v>
      </c>
      <c r="J195" s="33">
        <f t="shared" si="18"/>
        <v>2881</v>
      </c>
      <c r="K195" s="33">
        <f t="shared" si="18"/>
        <v>1540</v>
      </c>
      <c r="L195" s="33"/>
    </row>
    <row r="196" spans="1:12" ht="20.25" x14ac:dyDescent="0.15">
      <c r="A196" s="236"/>
      <c r="B196" s="165" t="s">
        <v>90</v>
      </c>
      <c r="C196" s="232"/>
      <c r="D196" s="165"/>
      <c r="E196" s="187">
        <v>1458</v>
      </c>
      <c r="F196" s="165">
        <v>1013</v>
      </c>
      <c r="G196" s="165">
        <v>84</v>
      </c>
      <c r="H196" s="165">
        <v>591</v>
      </c>
      <c r="I196" s="165">
        <v>408</v>
      </c>
      <c r="J196" s="18">
        <v>1003</v>
      </c>
      <c r="K196" s="164">
        <v>735</v>
      </c>
      <c r="L196" s="190"/>
    </row>
    <row r="197" spans="1:12" ht="20.25" x14ac:dyDescent="0.15">
      <c r="A197" s="226" t="s">
        <v>6</v>
      </c>
      <c r="B197" s="165" t="s">
        <v>6</v>
      </c>
      <c r="C197" s="232"/>
      <c r="D197" s="165"/>
      <c r="E197" s="11">
        <v>2.8E-3</v>
      </c>
      <c r="F197" s="11">
        <v>5.7999999999999996E-3</v>
      </c>
      <c r="G197" s="11">
        <v>5.8999999999999999E-3</v>
      </c>
      <c r="H197" s="11">
        <v>2.3999999999999998E-3</v>
      </c>
      <c r="I197" s="11">
        <v>5.1999999999999998E-3</v>
      </c>
      <c r="J197" s="19">
        <v>6.3E-3</v>
      </c>
      <c r="K197" s="29">
        <v>3.3999999999999998E-3</v>
      </c>
      <c r="L197" s="11"/>
    </row>
    <row r="198" spans="1:12" ht="20.25" hidden="1" x14ac:dyDescent="0.15">
      <c r="A198" s="226"/>
      <c r="B198" s="165" t="s">
        <v>7</v>
      </c>
      <c r="C198" s="232"/>
      <c r="D198" s="165"/>
      <c r="E198" s="187"/>
      <c r="F198" s="165"/>
      <c r="G198" s="165"/>
      <c r="H198" s="165"/>
      <c r="I198" s="165"/>
      <c r="J198" s="18"/>
      <c r="K198" s="165"/>
      <c r="L198" s="190"/>
    </row>
    <row r="199" spans="1:12" ht="20.25" x14ac:dyDescent="0.15">
      <c r="A199" s="234" t="s">
        <v>8</v>
      </c>
      <c r="B199" s="165" t="s">
        <v>9</v>
      </c>
      <c r="C199" s="232"/>
      <c r="D199" s="165"/>
      <c r="E199" s="187">
        <v>9364</v>
      </c>
      <c r="F199" s="165">
        <v>9355</v>
      </c>
      <c r="G199" s="165">
        <v>9308</v>
      </c>
      <c r="H199" s="165">
        <v>9323</v>
      </c>
      <c r="I199" s="165">
        <v>9287</v>
      </c>
      <c r="J199" s="165">
        <v>9191</v>
      </c>
      <c r="K199" s="165">
        <v>9236</v>
      </c>
      <c r="L199" s="190"/>
    </row>
    <row r="200" spans="1:12" ht="20.25" x14ac:dyDescent="0.15">
      <c r="A200" s="235"/>
      <c r="B200" s="165" t="s">
        <v>10</v>
      </c>
      <c r="C200" s="232"/>
      <c r="D200" s="165"/>
      <c r="E200" s="187">
        <v>2</v>
      </c>
      <c r="F200" s="13">
        <v>2</v>
      </c>
      <c r="G200" s="165">
        <v>2</v>
      </c>
      <c r="H200" s="165">
        <v>2</v>
      </c>
      <c r="I200" s="165">
        <v>2</v>
      </c>
      <c r="J200" s="165">
        <v>2</v>
      </c>
      <c r="K200" s="165">
        <v>2</v>
      </c>
      <c r="L200" s="190"/>
    </row>
    <row r="201" spans="1:12" ht="20.25" x14ac:dyDescent="0.15">
      <c r="A201" s="235"/>
      <c r="B201" s="11" t="s">
        <v>11</v>
      </c>
      <c r="C201" s="232"/>
      <c r="D201" s="165"/>
      <c r="E201" s="11">
        <v>0.2853</v>
      </c>
      <c r="F201" s="11">
        <v>0.2928</v>
      </c>
      <c r="G201" s="11">
        <v>0.28999999999999998</v>
      </c>
      <c r="H201" s="11">
        <v>0.29699999999999999</v>
      </c>
      <c r="I201" s="11">
        <v>0.27879999999999999</v>
      </c>
      <c r="J201" s="11">
        <v>0.28649999999999998</v>
      </c>
      <c r="K201" s="11">
        <v>0.29820000000000002</v>
      </c>
      <c r="L201" s="11"/>
    </row>
    <row r="202" spans="1:12" ht="20.25" x14ac:dyDescent="0.15">
      <c r="A202" s="235"/>
      <c r="B202" s="165" t="s">
        <v>12</v>
      </c>
      <c r="C202" s="232"/>
      <c r="D202" s="165"/>
      <c r="E202" s="187">
        <v>3.41</v>
      </c>
      <c r="F202" s="13">
        <v>3.3</v>
      </c>
      <c r="G202" s="165">
        <v>3.31</v>
      </c>
      <c r="H202" s="165">
        <v>3.29</v>
      </c>
      <c r="I202" s="165">
        <v>3.15</v>
      </c>
      <c r="J202" s="165">
        <v>3.15</v>
      </c>
      <c r="K202" s="165">
        <v>3.08</v>
      </c>
      <c r="L202" s="190"/>
    </row>
    <row r="203" spans="1:12" ht="20.25" x14ac:dyDescent="0.15">
      <c r="A203" s="235"/>
      <c r="B203" s="165" t="s">
        <v>13</v>
      </c>
      <c r="C203" s="232"/>
      <c r="D203" s="165"/>
      <c r="E203" s="187">
        <v>4.9409799999999997</v>
      </c>
      <c r="F203" s="13">
        <v>4.9285699999999997</v>
      </c>
      <c r="G203" s="165">
        <v>4.9267500000000002</v>
      </c>
      <c r="H203" s="165">
        <v>4.9281199999999998</v>
      </c>
      <c r="I203" s="165">
        <v>4.9285699999999997</v>
      </c>
      <c r="J203" s="165">
        <v>4.9202500000000002</v>
      </c>
      <c r="K203" s="165">
        <v>4.9197499999999996</v>
      </c>
      <c r="L203" s="190"/>
    </row>
    <row r="204" spans="1:12" ht="20.25" x14ac:dyDescent="0.15">
      <c r="A204" s="235"/>
      <c r="B204" s="165" t="s">
        <v>14</v>
      </c>
      <c r="C204" s="232"/>
      <c r="D204" s="165"/>
      <c r="E204" s="187">
        <v>4.9344299999999999</v>
      </c>
      <c r="F204" s="13">
        <v>4.9220800000000002</v>
      </c>
      <c r="G204" s="165">
        <v>4.9235699999999998</v>
      </c>
      <c r="H204" s="165">
        <v>4.9249999999999998</v>
      </c>
      <c r="I204" s="165">
        <v>4.9254699999999998</v>
      </c>
      <c r="J204" s="165">
        <v>4.9202500000000002</v>
      </c>
      <c r="K204" s="165">
        <v>4.9197499999999996</v>
      </c>
      <c r="L204" s="190"/>
    </row>
    <row r="205" spans="1:12" ht="20.25" x14ac:dyDescent="0.15">
      <c r="A205" s="236"/>
      <c r="B205" s="165" t="s">
        <v>15</v>
      </c>
      <c r="C205" s="233"/>
      <c r="D205" s="165"/>
      <c r="E205" s="187">
        <v>4.94754</v>
      </c>
      <c r="F205" s="13">
        <v>4.93506</v>
      </c>
      <c r="G205" s="165">
        <v>4.9363000000000001</v>
      </c>
      <c r="H205" s="165">
        <v>4.9375</v>
      </c>
      <c r="I205" s="165">
        <v>4.9378799999999998</v>
      </c>
      <c r="J205" s="165">
        <v>4.9325099999999997</v>
      </c>
      <c r="K205" s="165">
        <v>4.9320899999999996</v>
      </c>
      <c r="L205" s="190"/>
    </row>
    <row r="206" spans="1:12" ht="20.25" x14ac:dyDescent="0.15">
      <c r="A206" s="237" t="s">
        <v>16</v>
      </c>
      <c r="B206" s="166" t="s">
        <v>17</v>
      </c>
      <c r="C206" s="238" t="s">
        <v>2</v>
      </c>
      <c r="D206" s="166"/>
      <c r="E206" s="188">
        <v>2539</v>
      </c>
      <c r="F206" s="166">
        <v>2240</v>
      </c>
      <c r="G206" s="166">
        <v>2199</v>
      </c>
      <c r="H206" s="166">
        <v>2119</v>
      </c>
      <c r="I206" s="166">
        <v>2121</v>
      </c>
      <c r="J206" s="166">
        <v>2373</v>
      </c>
      <c r="K206" s="166">
        <v>2984</v>
      </c>
      <c r="L206" s="191"/>
    </row>
    <row r="207" spans="1:12" ht="20.25" x14ac:dyDescent="0.15">
      <c r="A207" s="237"/>
      <c r="B207" s="166" t="s">
        <v>18</v>
      </c>
      <c r="C207" s="238"/>
      <c r="D207" s="166"/>
      <c r="E207" s="188">
        <v>13</v>
      </c>
      <c r="F207" s="166">
        <v>15</v>
      </c>
      <c r="G207" s="166">
        <v>13</v>
      </c>
      <c r="H207" s="166">
        <v>23</v>
      </c>
      <c r="I207" s="166">
        <v>13</v>
      </c>
      <c r="J207" s="166">
        <v>14</v>
      </c>
      <c r="K207" s="166">
        <v>15</v>
      </c>
      <c r="L207" s="191"/>
    </row>
    <row r="208" spans="1:12" ht="20.25" x14ac:dyDescent="0.15">
      <c r="A208" s="237"/>
      <c r="B208" s="166" t="s">
        <v>19</v>
      </c>
      <c r="C208" s="238"/>
      <c r="D208" s="166"/>
      <c r="E208" s="188">
        <v>1358</v>
      </c>
      <c r="F208" s="166">
        <v>1093</v>
      </c>
      <c r="G208" s="166">
        <v>1038</v>
      </c>
      <c r="H208" s="166">
        <v>924</v>
      </c>
      <c r="I208" s="166">
        <v>1017</v>
      </c>
      <c r="J208" s="166">
        <v>1214</v>
      </c>
      <c r="K208" s="166">
        <v>1694</v>
      </c>
      <c r="L208" s="191"/>
    </row>
    <row r="209" spans="1:12" ht="20.25" x14ac:dyDescent="0.15">
      <c r="A209" s="237"/>
      <c r="B209" s="166" t="s">
        <v>20</v>
      </c>
      <c r="C209" s="238"/>
      <c r="D209" s="166"/>
      <c r="E209" s="14">
        <f t="shared" ref="E209:K209" si="19">(E208+E207)/E206</f>
        <v>0.53997636864907439</v>
      </c>
      <c r="F209" s="14">
        <f t="shared" si="19"/>
        <v>0.49464285714285716</v>
      </c>
      <c r="G209" s="14">
        <f t="shared" si="19"/>
        <v>0.4779445202364711</v>
      </c>
      <c r="H209" s="14">
        <f t="shared" si="19"/>
        <v>0.44690891930155735</v>
      </c>
      <c r="I209" s="14">
        <f t="shared" si="19"/>
        <v>0.4856199905704856</v>
      </c>
      <c r="J209" s="14">
        <f t="shared" si="19"/>
        <v>0.51748841129372103</v>
      </c>
      <c r="K209" s="14">
        <f t="shared" si="19"/>
        <v>0.57272117962466484</v>
      </c>
      <c r="L209" s="14"/>
    </row>
    <row r="210" spans="1:12" ht="20.25" x14ac:dyDescent="0.15">
      <c r="A210" s="237"/>
      <c r="B210" s="166" t="s">
        <v>21</v>
      </c>
      <c r="C210" s="238" t="s">
        <v>22</v>
      </c>
      <c r="D210" s="166"/>
      <c r="E210" s="188">
        <v>474.13</v>
      </c>
      <c r="F210" s="166">
        <v>495.93</v>
      </c>
      <c r="G210" s="166">
        <v>496.25</v>
      </c>
      <c r="H210" s="166">
        <v>442.14</v>
      </c>
      <c r="I210" s="166">
        <v>488.97</v>
      </c>
      <c r="J210" s="166">
        <v>487.39</v>
      </c>
      <c r="K210" s="166">
        <v>496</v>
      </c>
      <c r="L210" s="191"/>
    </row>
    <row r="211" spans="1:12" ht="20.25" x14ac:dyDescent="0.15">
      <c r="A211" s="237"/>
      <c r="B211" s="166" t="s">
        <v>23</v>
      </c>
      <c r="C211" s="238"/>
      <c r="D211" s="166"/>
      <c r="E211" s="188">
        <v>695</v>
      </c>
      <c r="F211" s="166">
        <v>716</v>
      </c>
      <c r="G211" s="166">
        <v>711</v>
      </c>
      <c r="H211" s="166">
        <v>672</v>
      </c>
      <c r="I211" s="166">
        <v>681</v>
      </c>
      <c r="J211" s="166">
        <v>716</v>
      </c>
      <c r="K211" s="166">
        <v>754</v>
      </c>
      <c r="L211" s="191"/>
    </row>
    <row r="212" spans="1:12" ht="20.25" x14ac:dyDescent="0.15">
      <c r="A212" s="237"/>
      <c r="B212" s="14" t="s">
        <v>24</v>
      </c>
      <c r="C212" s="238"/>
      <c r="D212" s="166"/>
      <c r="E212" s="14">
        <v>1.66E-2</v>
      </c>
      <c r="F212" s="14">
        <v>1.83E-2</v>
      </c>
      <c r="G212" s="14">
        <v>1.84E-2</v>
      </c>
      <c r="H212" s="14">
        <v>2.23E-2</v>
      </c>
      <c r="I212" s="14">
        <v>1.83E-2</v>
      </c>
      <c r="J212" s="14">
        <v>1.6400000000000001E-2</v>
      </c>
      <c r="K212" s="14">
        <v>1.9599999999999999E-2</v>
      </c>
      <c r="L212" s="14"/>
    </row>
    <row r="213" spans="1:12" ht="20.25" x14ac:dyDescent="0.15">
      <c r="A213" s="237"/>
      <c r="B213" s="166" t="s">
        <v>74</v>
      </c>
      <c r="C213" s="238"/>
      <c r="D213" s="166"/>
      <c r="E213" s="188">
        <v>169</v>
      </c>
      <c r="F213" s="166">
        <v>149</v>
      </c>
      <c r="G213" s="59">
        <v>164</v>
      </c>
      <c r="H213" s="59">
        <v>0</v>
      </c>
      <c r="I213" s="166">
        <v>402</v>
      </c>
      <c r="J213" s="166">
        <v>0</v>
      </c>
      <c r="K213" s="166">
        <v>0</v>
      </c>
      <c r="L213" s="191"/>
    </row>
    <row r="214" spans="1:12" ht="20.25" x14ac:dyDescent="0.15">
      <c r="A214" s="237"/>
      <c r="B214" s="166" t="s">
        <v>26</v>
      </c>
      <c r="C214" s="238"/>
      <c r="D214" s="166"/>
      <c r="E214" s="14">
        <f t="shared" ref="E214:K214" si="20">E211/E206</f>
        <v>0.27372981488775111</v>
      </c>
      <c r="F214" s="14">
        <f t="shared" si="20"/>
        <v>0.31964285714285712</v>
      </c>
      <c r="G214" s="14">
        <f t="shared" si="20"/>
        <v>0.32332878581173263</v>
      </c>
      <c r="H214" s="14">
        <f t="shared" si="20"/>
        <v>0.31713072203869752</v>
      </c>
      <c r="I214" s="14">
        <f t="shared" si="20"/>
        <v>0.32107496463932106</v>
      </c>
      <c r="J214" s="14">
        <f t="shared" si="20"/>
        <v>0.30172777075431945</v>
      </c>
      <c r="K214" s="14">
        <f t="shared" si="20"/>
        <v>0.25268096514745308</v>
      </c>
      <c r="L214" s="14"/>
    </row>
    <row r="215" spans="1:12" ht="19.5" customHeight="1" x14ac:dyDescent="0.15">
      <c r="A215" s="237"/>
      <c r="B215" s="166" t="s">
        <v>27</v>
      </c>
      <c r="C215" s="238"/>
      <c r="D215" s="166"/>
      <c r="E215" s="71">
        <f t="shared" ref="E215:K215" si="21">E213/E210</f>
        <v>0.35644232594436126</v>
      </c>
      <c r="F215" s="71">
        <f t="shared" si="21"/>
        <v>0.30044562740709374</v>
      </c>
      <c r="G215" s="71">
        <f t="shared" si="21"/>
        <v>0.33047858942065489</v>
      </c>
      <c r="H215" s="71">
        <f t="shared" si="21"/>
        <v>0</v>
      </c>
      <c r="I215" s="71">
        <f t="shared" si="21"/>
        <v>0.82213632738204789</v>
      </c>
      <c r="J215" s="71">
        <f t="shared" si="21"/>
        <v>0</v>
      </c>
      <c r="K215" s="71">
        <f t="shared" si="21"/>
        <v>0</v>
      </c>
      <c r="L215" s="71"/>
    </row>
    <row r="216" spans="1:12" ht="19.5" hidden="1" customHeight="1" x14ac:dyDescent="0.15">
      <c r="A216" s="237"/>
      <c r="B216" s="166" t="s">
        <v>28</v>
      </c>
      <c r="C216" s="238" t="s">
        <v>29</v>
      </c>
      <c r="D216" s="166"/>
      <c r="E216" s="188"/>
      <c r="F216" s="166"/>
      <c r="G216" s="166"/>
      <c r="H216" s="166"/>
      <c r="I216" s="166"/>
      <c r="J216" s="166"/>
      <c r="K216" s="166"/>
      <c r="L216" s="191"/>
    </row>
    <row r="217" spans="1:12" ht="19.5" hidden="1" customHeight="1" x14ac:dyDescent="0.15">
      <c r="A217" s="237"/>
      <c r="B217" s="166" t="s">
        <v>84</v>
      </c>
      <c r="C217" s="238"/>
      <c r="D217" s="166"/>
      <c r="E217" s="188"/>
      <c r="F217" s="166"/>
      <c r="G217" s="166"/>
      <c r="H217" s="166"/>
      <c r="I217" s="166"/>
      <c r="J217" s="166"/>
      <c r="K217" s="166"/>
      <c r="L217" s="191"/>
    </row>
    <row r="218" spans="1:12" ht="19.5" hidden="1" customHeight="1" x14ac:dyDescent="0.15">
      <c r="A218" s="237"/>
      <c r="B218" s="166" t="s">
        <v>30</v>
      </c>
      <c r="C218" s="238"/>
      <c r="D218" s="166"/>
      <c r="E218" s="188"/>
      <c r="F218" s="166"/>
      <c r="G218" s="166"/>
      <c r="H218" s="166"/>
      <c r="I218" s="166"/>
      <c r="J218" s="14"/>
      <c r="K218" s="14"/>
      <c r="L218" s="191"/>
    </row>
    <row r="219" spans="1:12" ht="19.5" hidden="1" customHeight="1" x14ac:dyDescent="0.15">
      <c r="A219" s="237"/>
      <c r="B219" s="171" t="s">
        <v>87</v>
      </c>
      <c r="C219" s="238"/>
      <c r="D219" s="166"/>
      <c r="E219" s="188"/>
      <c r="F219" s="166"/>
      <c r="G219" s="166"/>
      <c r="H219" s="166"/>
      <c r="I219" s="166"/>
      <c r="J219" s="166"/>
      <c r="K219" s="166"/>
      <c r="L219" s="191"/>
    </row>
    <row r="220" spans="1:12" ht="19.5" hidden="1" customHeight="1" x14ac:dyDescent="0.15">
      <c r="A220" s="237"/>
      <c r="B220" s="166" t="s">
        <v>86</v>
      </c>
      <c r="C220" s="238"/>
      <c r="D220" s="166"/>
      <c r="E220" s="188"/>
      <c r="F220" s="166"/>
      <c r="G220" s="166"/>
      <c r="H220" s="166"/>
      <c r="I220" s="166"/>
      <c r="J220" s="14"/>
      <c r="K220" s="14"/>
      <c r="L220" s="191"/>
    </row>
    <row r="221" spans="1:12" ht="19.5" hidden="1" customHeight="1" x14ac:dyDescent="0.15">
      <c r="A221" s="237"/>
      <c r="B221" s="166" t="s">
        <v>32</v>
      </c>
      <c r="C221" s="238"/>
      <c r="D221" s="166"/>
      <c r="E221" s="188"/>
      <c r="F221" s="166"/>
      <c r="G221" s="166"/>
      <c r="H221" s="166"/>
      <c r="I221" s="166"/>
      <c r="J221" s="166"/>
      <c r="K221" s="71"/>
      <c r="L221" s="191"/>
    </row>
    <row r="222" spans="1:12" ht="19.5" hidden="1" customHeight="1" x14ac:dyDescent="0.15">
      <c r="A222" s="226" t="s">
        <v>33</v>
      </c>
      <c r="B222" s="165" t="s">
        <v>34</v>
      </c>
      <c r="C222" s="227" t="s">
        <v>2</v>
      </c>
      <c r="D222" s="165"/>
      <c r="E222" s="187"/>
      <c r="F222" s="165"/>
      <c r="G222" s="165"/>
      <c r="H222" s="165"/>
      <c r="I222" s="165"/>
      <c r="J222" s="11"/>
      <c r="K222" s="11"/>
      <c r="L222" s="190"/>
    </row>
    <row r="223" spans="1:12" ht="19.5" hidden="1" customHeight="1" x14ac:dyDescent="0.15">
      <c r="A223" s="226"/>
      <c r="B223" s="165" t="s">
        <v>35</v>
      </c>
      <c r="C223" s="227"/>
      <c r="D223" s="165"/>
      <c r="E223" s="187"/>
      <c r="F223" s="165"/>
      <c r="G223" s="21"/>
      <c r="H223" s="165"/>
      <c r="I223" s="165"/>
      <c r="J223" s="165"/>
      <c r="K223" s="163"/>
      <c r="L223" s="190"/>
    </row>
    <row r="224" spans="1:12" ht="19.5" hidden="1" customHeight="1" x14ac:dyDescent="0.15">
      <c r="A224" s="226"/>
      <c r="B224" s="165" t="s">
        <v>36</v>
      </c>
      <c r="C224" s="227"/>
      <c r="D224" s="165"/>
      <c r="E224" s="187"/>
      <c r="F224" s="165"/>
      <c r="G224" s="165"/>
      <c r="H224" s="165"/>
      <c r="I224" s="165"/>
      <c r="J224" s="165"/>
      <c r="K224" s="165"/>
      <c r="L224" s="190"/>
    </row>
    <row r="225" spans="1:12" ht="53.25" customHeight="1" x14ac:dyDescent="0.35">
      <c r="A225" s="228" t="s">
        <v>38</v>
      </c>
      <c r="B225" s="5" t="s">
        <v>40</v>
      </c>
      <c r="C225" s="228" t="s">
        <v>39</v>
      </c>
      <c r="D225" s="97"/>
      <c r="E225" s="97">
        <v>3</v>
      </c>
      <c r="F225" s="97">
        <v>2</v>
      </c>
      <c r="G225" s="96">
        <v>4</v>
      </c>
      <c r="H225" s="22">
        <v>2</v>
      </c>
      <c r="I225" s="22">
        <v>3</v>
      </c>
      <c r="J225" s="22">
        <v>3</v>
      </c>
      <c r="K225" s="22">
        <v>3</v>
      </c>
      <c r="L225" s="97"/>
    </row>
    <row r="226" spans="1:12" ht="53.25" customHeight="1" x14ac:dyDescent="0.35">
      <c r="A226" s="229"/>
      <c r="B226" s="5" t="s">
        <v>41</v>
      </c>
      <c r="C226" s="229"/>
      <c r="D226" s="7"/>
      <c r="E226" s="22">
        <v>1</v>
      </c>
      <c r="F226" s="22">
        <v>4</v>
      </c>
      <c r="G226" s="22">
        <v>2</v>
      </c>
      <c r="H226" s="22">
        <v>1</v>
      </c>
      <c r="I226" s="22">
        <v>1</v>
      </c>
      <c r="J226" s="22">
        <v>3</v>
      </c>
      <c r="K226" s="22">
        <v>2</v>
      </c>
      <c r="L226" s="22"/>
    </row>
    <row r="227" spans="1:12" ht="53.25" customHeight="1" x14ac:dyDescent="0.35">
      <c r="A227" s="229"/>
      <c r="B227" s="5" t="s">
        <v>42</v>
      </c>
      <c r="C227" s="229"/>
      <c r="D227" s="7"/>
      <c r="E227" s="22">
        <v>1</v>
      </c>
      <c r="F227" s="22">
        <v>2</v>
      </c>
      <c r="G227" s="22">
        <v>2</v>
      </c>
      <c r="H227" s="22">
        <v>1</v>
      </c>
      <c r="I227" s="22">
        <v>1</v>
      </c>
      <c r="J227" s="22">
        <v>1</v>
      </c>
      <c r="K227" s="22">
        <v>2</v>
      </c>
      <c r="L227" s="22"/>
    </row>
    <row r="228" spans="1:12" ht="53.25" customHeight="1" x14ac:dyDescent="0.35">
      <c r="A228" s="229"/>
      <c r="B228" s="5" t="s">
        <v>78</v>
      </c>
      <c r="C228" s="229"/>
      <c r="D228" s="7"/>
      <c r="E228" s="22">
        <v>1</v>
      </c>
      <c r="F228" s="22">
        <v>2</v>
      </c>
      <c r="G228" s="22">
        <v>1</v>
      </c>
      <c r="H228" s="22">
        <v>1</v>
      </c>
      <c r="I228" s="22">
        <v>1</v>
      </c>
      <c r="J228" s="22">
        <v>1</v>
      </c>
      <c r="K228" s="22">
        <v>1</v>
      </c>
      <c r="L228" s="22"/>
    </row>
    <row r="229" spans="1:12" ht="53.25" customHeight="1" x14ac:dyDescent="0.35">
      <c r="A229" s="229"/>
      <c r="B229" s="5" t="s">
        <v>77</v>
      </c>
      <c r="C229" s="229"/>
      <c r="D229" s="7"/>
      <c r="E229" s="22">
        <v>1</v>
      </c>
      <c r="F229" s="22">
        <v>1</v>
      </c>
      <c r="G229" s="22">
        <v>1</v>
      </c>
      <c r="H229" s="22"/>
      <c r="I229" s="22">
        <v>1</v>
      </c>
      <c r="J229" s="22">
        <v>1</v>
      </c>
      <c r="K229" s="22">
        <v>1</v>
      </c>
      <c r="L229" s="22"/>
    </row>
    <row r="230" spans="1:12" ht="53.25" customHeight="1" x14ac:dyDescent="0.35">
      <c r="A230" s="229"/>
      <c r="B230" s="5" t="s">
        <v>69</v>
      </c>
      <c r="C230" s="229"/>
      <c r="D230" s="7"/>
      <c r="E230" s="22"/>
      <c r="F230" s="22">
        <v>1</v>
      </c>
      <c r="G230" s="22">
        <v>1</v>
      </c>
      <c r="H230" s="22"/>
      <c r="I230" s="22">
        <v>1</v>
      </c>
      <c r="J230" s="22">
        <v>1</v>
      </c>
      <c r="K230" s="22">
        <v>1</v>
      </c>
      <c r="L230" s="22"/>
    </row>
    <row r="231" spans="1:12" ht="53.25" customHeight="1" x14ac:dyDescent="0.35">
      <c r="A231" s="229"/>
      <c r="B231" s="5" t="s">
        <v>70</v>
      </c>
      <c r="C231" s="229"/>
      <c r="D231" s="7"/>
      <c r="E231" s="22"/>
      <c r="F231" s="22">
        <v>1</v>
      </c>
      <c r="G231" s="22">
        <v>1</v>
      </c>
      <c r="H231" s="22"/>
      <c r="I231" s="22">
        <v>1</v>
      </c>
      <c r="J231" s="22">
        <v>1</v>
      </c>
      <c r="K231" s="22"/>
      <c r="L231" s="22"/>
    </row>
    <row r="232" spans="1:12" ht="53.25" customHeight="1" x14ac:dyDescent="0.35">
      <c r="A232" s="229"/>
      <c r="B232" s="5" t="s">
        <v>71</v>
      </c>
      <c r="C232" s="229"/>
      <c r="D232" s="7"/>
      <c r="E232" s="22"/>
      <c r="F232" s="22">
        <v>1</v>
      </c>
      <c r="G232" s="22">
        <v>1</v>
      </c>
      <c r="H232" s="22"/>
      <c r="I232" s="22">
        <v>1</v>
      </c>
      <c r="J232" s="22">
        <v>1</v>
      </c>
      <c r="K232" s="22"/>
      <c r="L232" s="22"/>
    </row>
    <row r="233" spans="1:12" ht="53.25" customHeight="1" x14ac:dyDescent="0.35">
      <c r="A233" s="229"/>
      <c r="B233" s="5" t="s">
        <v>72</v>
      </c>
      <c r="C233" s="229"/>
      <c r="D233" s="7"/>
      <c r="E233" s="22"/>
      <c r="F233" s="22">
        <v>1</v>
      </c>
      <c r="G233" s="22">
        <v>1</v>
      </c>
      <c r="H233" s="22"/>
      <c r="I233" s="22">
        <v>1</v>
      </c>
      <c r="J233" s="22">
        <v>1</v>
      </c>
      <c r="K233" s="22"/>
      <c r="L233" s="22"/>
    </row>
    <row r="234" spans="1:12" ht="53.25" customHeight="1" x14ac:dyDescent="0.35">
      <c r="A234" s="229"/>
      <c r="B234" s="5" t="s">
        <v>73</v>
      </c>
      <c r="C234" s="229"/>
      <c r="D234" s="7"/>
      <c r="E234" s="22"/>
      <c r="F234" s="22"/>
      <c r="G234" s="22">
        <v>1</v>
      </c>
      <c r="H234" s="22"/>
      <c r="I234" s="22">
        <v>1</v>
      </c>
      <c r="J234" s="22">
        <v>1</v>
      </c>
      <c r="K234" s="22"/>
      <c r="L234" s="22"/>
    </row>
    <row r="235" spans="1:12" ht="53.25" customHeight="1" x14ac:dyDescent="0.35">
      <c r="A235" s="229"/>
      <c r="B235" s="5" t="s">
        <v>79</v>
      </c>
      <c r="C235" s="229"/>
      <c r="D235" s="7"/>
      <c r="E235" s="22"/>
      <c r="F235" s="22"/>
      <c r="G235" s="22">
        <v>1</v>
      </c>
      <c r="H235" s="22"/>
      <c r="I235" s="22">
        <v>1</v>
      </c>
      <c r="J235" s="22">
        <v>1</v>
      </c>
      <c r="K235" s="22"/>
      <c r="L235" s="22"/>
    </row>
    <row r="236" spans="1:12" ht="53.25" customHeight="1" x14ac:dyDescent="0.35">
      <c r="A236" s="229"/>
      <c r="B236" s="5" t="s">
        <v>80</v>
      </c>
      <c r="C236" s="230"/>
      <c r="D236" s="7"/>
      <c r="E236" s="22"/>
      <c r="F236" s="22"/>
      <c r="G236" s="22">
        <v>1</v>
      </c>
      <c r="H236" s="22"/>
      <c r="I236" s="22">
        <v>1</v>
      </c>
      <c r="J236" s="22">
        <v>1</v>
      </c>
      <c r="K236" s="22"/>
      <c r="L236" s="22"/>
    </row>
    <row r="237" spans="1:12" ht="53.25" customHeight="1" x14ac:dyDescent="0.35">
      <c r="A237" s="229"/>
      <c r="B237" s="5" t="s">
        <v>91</v>
      </c>
      <c r="C237" s="189"/>
      <c r="D237" s="7"/>
      <c r="E237" s="22"/>
      <c r="F237" s="22"/>
      <c r="G237" s="22"/>
      <c r="H237" s="22"/>
      <c r="I237" s="22">
        <v>1</v>
      </c>
      <c r="J237" s="22">
        <v>1</v>
      </c>
      <c r="K237" s="22"/>
      <c r="L237" s="22"/>
    </row>
    <row r="238" spans="1:12" ht="53.25" customHeight="1" x14ac:dyDescent="0.35">
      <c r="A238" s="229"/>
      <c r="B238" s="5" t="s">
        <v>92</v>
      </c>
      <c r="C238" s="189"/>
      <c r="D238" s="7"/>
      <c r="E238" s="22"/>
      <c r="F238" s="22"/>
      <c r="G238" s="22"/>
      <c r="H238" s="22"/>
      <c r="I238" s="22"/>
      <c r="J238" s="22">
        <v>1</v>
      </c>
      <c r="K238" s="22"/>
      <c r="L238" s="22"/>
    </row>
    <row r="239" spans="1:12" ht="53.25" customHeight="1" x14ac:dyDescent="0.35">
      <c r="A239" s="230"/>
      <c r="B239" s="5" t="s">
        <v>93</v>
      </c>
      <c r="C239" s="189"/>
      <c r="D239" s="7"/>
      <c r="E239" s="22"/>
      <c r="F239" s="22"/>
      <c r="G239" s="22"/>
      <c r="H239" s="22"/>
      <c r="I239" s="22"/>
      <c r="J239" s="22">
        <v>1</v>
      </c>
      <c r="K239" s="22"/>
      <c r="L239" s="22"/>
    </row>
    <row r="240" spans="1:12" ht="20.25" x14ac:dyDescent="0.15">
      <c r="A240" s="9"/>
      <c r="B240" s="9"/>
      <c r="C240" s="9"/>
      <c r="D240" s="9"/>
      <c r="E240" s="8" t="s">
        <v>56</v>
      </c>
      <c r="F240" s="8" t="s">
        <v>52</v>
      </c>
      <c r="G240" s="8" t="s">
        <v>58</v>
      </c>
      <c r="H240" s="8" t="s">
        <v>47</v>
      </c>
      <c r="I240" s="8" t="s">
        <v>48</v>
      </c>
      <c r="J240" s="8" t="s">
        <v>94</v>
      </c>
      <c r="K240" s="194" t="s">
        <v>50</v>
      </c>
      <c r="L240" s="194" t="s">
        <v>53</v>
      </c>
    </row>
    <row r="241" spans="1:12" ht="24.75" x14ac:dyDescent="0.15">
      <c r="A241" s="1"/>
      <c r="B241" s="2" t="s">
        <v>0</v>
      </c>
      <c r="C241" s="2"/>
      <c r="D241" s="3" t="s">
        <v>45</v>
      </c>
      <c r="E241" s="4">
        <v>31</v>
      </c>
      <c r="F241" s="4"/>
      <c r="G241" s="4"/>
      <c r="H241" s="4"/>
      <c r="I241" s="4"/>
      <c r="J241" s="4"/>
      <c r="K241" s="4"/>
      <c r="L241" s="6" t="s">
        <v>37</v>
      </c>
    </row>
    <row r="242" spans="1:12" ht="20.25" x14ac:dyDescent="0.15">
      <c r="A242" s="234" t="s">
        <v>1</v>
      </c>
      <c r="B242" s="165" t="s">
        <v>1</v>
      </c>
      <c r="C242" s="231" t="s">
        <v>2</v>
      </c>
      <c r="D242" s="165"/>
      <c r="E242" s="190">
        <v>2583</v>
      </c>
      <c r="F242" s="164"/>
      <c r="G242" s="165"/>
      <c r="H242" s="165"/>
      <c r="I242" s="165"/>
      <c r="J242" s="18"/>
      <c r="K242" s="164"/>
      <c r="L242" s="165"/>
    </row>
    <row r="243" spans="1:12" ht="20.25" x14ac:dyDescent="0.15">
      <c r="A243" s="235"/>
      <c r="B243" s="165" t="s">
        <v>81</v>
      </c>
      <c r="C243" s="232"/>
      <c r="D243" s="165"/>
      <c r="E243" s="190">
        <v>17</v>
      </c>
      <c r="F243" s="12"/>
      <c r="G243" s="165"/>
      <c r="H243" s="165"/>
      <c r="I243" s="165"/>
      <c r="J243" s="18"/>
      <c r="K243" s="164"/>
      <c r="L243" s="165"/>
    </row>
    <row r="244" spans="1:12" ht="20.25" x14ac:dyDescent="0.15">
      <c r="A244" s="235"/>
      <c r="B244" s="165" t="s">
        <v>4</v>
      </c>
      <c r="C244" s="232"/>
      <c r="D244" s="165"/>
      <c r="E244" s="21">
        <v>198.69</v>
      </c>
      <c r="F244" s="12"/>
      <c r="G244" s="165"/>
      <c r="H244" s="165"/>
      <c r="I244" s="165"/>
      <c r="J244" s="18"/>
      <c r="K244" s="164"/>
      <c r="L244" s="165"/>
    </row>
    <row r="245" spans="1:12" ht="20.25" x14ac:dyDescent="0.15">
      <c r="A245" s="235"/>
      <c r="B245" s="165" t="s">
        <v>5</v>
      </c>
      <c r="C245" s="232"/>
      <c r="D245" s="165"/>
      <c r="E245" s="190">
        <v>0</v>
      </c>
      <c r="F245" s="165"/>
      <c r="G245" s="165"/>
      <c r="H245" s="165"/>
      <c r="I245" s="165"/>
      <c r="J245" s="18"/>
      <c r="K245" s="164"/>
      <c r="L245" s="165"/>
    </row>
    <row r="246" spans="1:12" ht="20.25" x14ac:dyDescent="0.15">
      <c r="A246" s="235"/>
      <c r="B246" s="165" t="s">
        <v>55</v>
      </c>
      <c r="C246" s="232"/>
      <c r="D246" s="165"/>
      <c r="E246" s="33">
        <f t="shared" ref="E246" si="22">E242-E245</f>
        <v>2583</v>
      </c>
      <c r="F246" s="33"/>
      <c r="G246" s="33"/>
      <c r="H246" s="33"/>
      <c r="I246" s="33"/>
      <c r="J246" s="33"/>
      <c r="K246" s="33"/>
      <c r="L246" s="165"/>
    </row>
    <row r="247" spans="1:12" ht="20.25" x14ac:dyDescent="0.15">
      <c r="A247" s="236"/>
      <c r="B247" s="165" t="s">
        <v>90</v>
      </c>
      <c r="C247" s="232"/>
      <c r="D247" s="165"/>
      <c r="E247" s="190">
        <v>1282</v>
      </c>
      <c r="F247" s="165"/>
      <c r="G247" s="165"/>
      <c r="H247" s="165"/>
      <c r="I247" s="165"/>
      <c r="J247" s="18"/>
      <c r="K247" s="164"/>
      <c r="L247" s="165"/>
    </row>
    <row r="248" spans="1:12" ht="20.25" x14ac:dyDescent="0.15">
      <c r="A248" s="226" t="s">
        <v>6</v>
      </c>
      <c r="B248" s="165" t="s">
        <v>6</v>
      </c>
      <c r="C248" s="232"/>
      <c r="D248" s="165"/>
      <c r="E248" s="11">
        <v>5.1000000000000004E-3</v>
      </c>
      <c r="F248" s="11"/>
      <c r="G248" s="11"/>
      <c r="H248" s="11"/>
      <c r="I248" s="11"/>
      <c r="J248" s="19"/>
      <c r="K248" s="29"/>
      <c r="L248" s="165"/>
    </row>
    <row r="249" spans="1:12" ht="20.25" x14ac:dyDescent="0.15">
      <c r="A249" s="226"/>
      <c r="B249" s="165" t="s">
        <v>7</v>
      </c>
      <c r="C249" s="232"/>
      <c r="D249" s="165"/>
      <c r="E249" s="190"/>
      <c r="F249" s="165"/>
      <c r="G249" s="165"/>
      <c r="H249" s="165"/>
      <c r="I249" s="165"/>
      <c r="J249" s="18"/>
      <c r="K249" s="165"/>
      <c r="L249" s="165"/>
    </row>
    <row r="250" spans="1:12" ht="20.25" x14ac:dyDescent="0.15">
      <c r="A250" s="234" t="s">
        <v>8</v>
      </c>
      <c r="B250" s="165" t="s">
        <v>9</v>
      </c>
      <c r="C250" s="232"/>
      <c r="D250" s="165"/>
      <c r="E250" s="190">
        <v>9147</v>
      </c>
      <c r="F250" s="165"/>
      <c r="G250" s="165"/>
      <c r="H250" s="165"/>
      <c r="I250" s="165"/>
      <c r="J250" s="165"/>
      <c r="K250" s="165"/>
      <c r="L250" s="165"/>
    </row>
    <row r="251" spans="1:12" ht="20.25" x14ac:dyDescent="0.15">
      <c r="A251" s="235"/>
      <c r="B251" s="165" t="s">
        <v>10</v>
      </c>
      <c r="C251" s="232"/>
      <c r="D251" s="165"/>
      <c r="E251" s="190">
        <v>2</v>
      </c>
      <c r="F251" s="13"/>
      <c r="G251" s="165"/>
      <c r="H251" s="165"/>
      <c r="I251" s="165"/>
      <c r="J251" s="165"/>
      <c r="K251" s="165"/>
      <c r="L251" s="165"/>
    </row>
    <row r="252" spans="1:12" ht="20.25" x14ac:dyDescent="0.15">
      <c r="A252" s="235"/>
      <c r="B252" s="11" t="s">
        <v>11</v>
      </c>
      <c r="C252" s="232"/>
      <c r="D252" s="165"/>
      <c r="E252" s="11">
        <v>0.31030000000000002</v>
      </c>
      <c r="F252" s="11"/>
      <c r="G252" s="11"/>
      <c r="H252" s="11"/>
      <c r="I252" s="11"/>
      <c r="J252" s="11"/>
      <c r="K252" s="11"/>
      <c r="L252" s="11"/>
    </row>
    <row r="253" spans="1:12" ht="20.25" x14ac:dyDescent="0.15">
      <c r="A253" s="235"/>
      <c r="B253" s="165" t="s">
        <v>12</v>
      </c>
      <c r="C253" s="232"/>
      <c r="D253" s="165"/>
      <c r="E253" s="190">
        <v>3.12</v>
      </c>
      <c r="F253" s="13"/>
      <c r="G253" s="165"/>
      <c r="H253" s="165"/>
      <c r="I253" s="165"/>
      <c r="J253" s="165"/>
      <c r="K253" s="165"/>
      <c r="L253" s="165"/>
    </row>
    <row r="254" spans="1:12" ht="20.25" x14ac:dyDescent="0.15">
      <c r="A254" s="235"/>
      <c r="B254" s="165" t="s">
        <v>13</v>
      </c>
      <c r="C254" s="232"/>
      <c r="D254" s="165"/>
      <c r="E254" s="190">
        <v>4.92049</v>
      </c>
      <c r="F254" s="13"/>
      <c r="G254" s="165"/>
      <c r="H254" s="165"/>
      <c r="I254" s="165"/>
      <c r="J254" s="165"/>
      <c r="K254" s="165"/>
      <c r="L254" s="165"/>
    </row>
    <row r="255" spans="1:12" ht="20.25" x14ac:dyDescent="0.15">
      <c r="A255" s="235"/>
      <c r="B255" s="165" t="s">
        <v>14</v>
      </c>
      <c r="C255" s="232"/>
      <c r="D255" s="165"/>
      <c r="E255" s="190">
        <v>4.92049</v>
      </c>
      <c r="F255" s="13"/>
      <c r="G255" s="165"/>
      <c r="H255" s="165"/>
      <c r="I255" s="165"/>
      <c r="J255" s="165"/>
      <c r="K255" s="165"/>
      <c r="L255" s="165"/>
    </row>
    <row r="256" spans="1:12" ht="20.25" x14ac:dyDescent="0.15">
      <c r="A256" s="236"/>
      <c r="B256" s="165" t="s">
        <v>15</v>
      </c>
      <c r="C256" s="233"/>
      <c r="D256" s="165"/>
      <c r="E256" s="190">
        <v>4.9327199999999998</v>
      </c>
      <c r="F256" s="13"/>
      <c r="G256" s="165"/>
      <c r="H256" s="165"/>
      <c r="I256" s="165"/>
      <c r="J256" s="165"/>
      <c r="K256" s="165"/>
      <c r="L256" s="165"/>
    </row>
    <row r="257" spans="1:12" ht="20.25" x14ac:dyDescent="0.15">
      <c r="A257" s="237" t="s">
        <v>16</v>
      </c>
      <c r="B257" s="166" t="s">
        <v>17</v>
      </c>
      <c r="C257" s="238" t="s">
        <v>2</v>
      </c>
      <c r="D257" s="166"/>
      <c r="E257" s="191">
        <v>2566</v>
      </c>
      <c r="F257" s="166"/>
      <c r="G257" s="166"/>
      <c r="H257" s="166"/>
      <c r="I257" s="166"/>
      <c r="J257" s="166"/>
      <c r="K257" s="166"/>
      <c r="L257" s="166"/>
    </row>
    <row r="258" spans="1:12" ht="20.25" x14ac:dyDescent="0.15">
      <c r="A258" s="237"/>
      <c r="B258" s="166" t="s">
        <v>18</v>
      </c>
      <c r="C258" s="238"/>
      <c r="D258" s="166"/>
      <c r="E258" s="191">
        <v>19</v>
      </c>
      <c r="F258" s="166"/>
      <c r="G258" s="166"/>
      <c r="H258" s="166"/>
      <c r="I258" s="166"/>
      <c r="J258" s="166"/>
      <c r="K258" s="166"/>
      <c r="L258" s="166"/>
    </row>
    <row r="259" spans="1:12" ht="20.25" x14ac:dyDescent="0.15">
      <c r="A259" s="237"/>
      <c r="B259" s="166" t="s">
        <v>19</v>
      </c>
      <c r="C259" s="238"/>
      <c r="D259" s="166"/>
      <c r="E259" s="191">
        <v>1405</v>
      </c>
      <c r="F259" s="166"/>
      <c r="G259" s="166"/>
      <c r="H259" s="166"/>
      <c r="I259" s="166"/>
      <c r="J259" s="166"/>
      <c r="K259" s="166"/>
      <c r="L259" s="166"/>
    </row>
    <row r="260" spans="1:12" ht="20.25" x14ac:dyDescent="0.15">
      <c r="A260" s="237"/>
      <c r="B260" s="166" t="s">
        <v>20</v>
      </c>
      <c r="C260" s="238"/>
      <c r="D260" s="166"/>
      <c r="E260" s="14">
        <f t="shared" ref="E260" si="23">(E259+E258)/E257</f>
        <v>0.55494933749025721</v>
      </c>
      <c r="F260" s="14"/>
      <c r="G260" s="14"/>
      <c r="H260" s="14"/>
      <c r="I260" s="14"/>
      <c r="J260" s="14"/>
      <c r="K260" s="14"/>
      <c r="L260" s="166"/>
    </row>
    <row r="261" spans="1:12" ht="20.25" x14ac:dyDescent="0.15">
      <c r="A261" s="237"/>
      <c r="B261" s="166" t="s">
        <v>21</v>
      </c>
      <c r="C261" s="238" t="s">
        <v>22</v>
      </c>
      <c r="D261" s="166"/>
      <c r="E261" s="191">
        <v>487.99</v>
      </c>
      <c r="F261" s="166"/>
      <c r="G261" s="166"/>
      <c r="H261" s="166"/>
      <c r="I261" s="166"/>
      <c r="J261" s="166"/>
      <c r="K261" s="166"/>
      <c r="L261" s="166"/>
    </row>
    <row r="262" spans="1:12" ht="19.5" customHeight="1" x14ac:dyDescent="0.15">
      <c r="A262" s="237"/>
      <c r="B262" s="166" t="s">
        <v>23</v>
      </c>
      <c r="C262" s="238"/>
      <c r="D262" s="166"/>
      <c r="E262" s="191">
        <v>700</v>
      </c>
      <c r="F262" s="166"/>
      <c r="G262" s="166"/>
      <c r="H262" s="166"/>
      <c r="I262" s="166"/>
      <c r="J262" s="166"/>
      <c r="K262" s="166"/>
      <c r="L262" s="166"/>
    </row>
    <row r="263" spans="1:12" ht="19.5" customHeight="1" x14ac:dyDescent="0.15">
      <c r="A263" s="237"/>
      <c r="B263" s="14" t="s">
        <v>24</v>
      </c>
      <c r="C263" s="238"/>
      <c r="D263" s="166"/>
      <c r="E263" s="14">
        <v>1.66E-2</v>
      </c>
      <c r="F263" s="14"/>
      <c r="G263" s="14"/>
      <c r="H263" s="14"/>
      <c r="I263" s="14"/>
      <c r="J263" s="14"/>
      <c r="K263" s="14"/>
      <c r="L263" s="14"/>
    </row>
    <row r="264" spans="1:12" ht="19.5" customHeight="1" x14ac:dyDescent="0.15">
      <c r="A264" s="237"/>
      <c r="B264" s="166" t="s">
        <v>74</v>
      </c>
      <c r="C264" s="238"/>
      <c r="D264" s="166"/>
      <c r="E264" s="191">
        <v>94</v>
      </c>
      <c r="F264" s="166"/>
      <c r="G264" s="59"/>
      <c r="H264" s="14"/>
      <c r="I264" s="166"/>
      <c r="J264" s="166"/>
      <c r="K264" s="166"/>
      <c r="L264" s="166"/>
    </row>
    <row r="265" spans="1:12" ht="19.5" customHeight="1" x14ac:dyDescent="0.15">
      <c r="A265" s="237"/>
      <c r="B265" s="166" t="s">
        <v>26</v>
      </c>
      <c r="C265" s="238"/>
      <c r="D265" s="166"/>
      <c r="E265" s="14">
        <f t="shared" ref="E265" si="24">E262/E257</f>
        <v>0.27279812938425563</v>
      </c>
      <c r="F265" s="14"/>
      <c r="G265" s="14"/>
      <c r="H265" s="14"/>
      <c r="I265" s="14"/>
      <c r="J265" s="14"/>
      <c r="K265" s="14"/>
      <c r="L265" s="166"/>
    </row>
    <row r="266" spans="1:12" ht="19.5" customHeight="1" x14ac:dyDescent="0.15">
      <c r="A266" s="237"/>
      <c r="B266" s="166" t="s">
        <v>27</v>
      </c>
      <c r="C266" s="238"/>
      <c r="D266" s="166"/>
      <c r="E266" s="71">
        <f t="shared" ref="E266" si="25">E264/E261</f>
        <v>0.19262689809217401</v>
      </c>
      <c r="F266" s="71"/>
      <c r="G266" s="71"/>
      <c r="H266" s="71"/>
      <c r="I266" s="71"/>
      <c r="J266" s="71"/>
      <c r="K266" s="71"/>
      <c r="L266" s="166"/>
    </row>
    <row r="267" spans="1:12" ht="19.5" customHeight="1" x14ac:dyDescent="0.15">
      <c r="A267" s="237"/>
      <c r="B267" s="166" t="s">
        <v>28</v>
      </c>
      <c r="C267" s="238" t="s">
        <v>29</v>
      </c>
      <c r="D267" s="166"/>
      <c r="E267" s="191"/>
      <c r="F267" s="166"/>
      <c r="G267" s="166"/>
      <c r="H267" s="166"/>
      <c r="I267" s="166"/>
      <c r="J267" s="166"/>
      <c r="K267" s="166"/>
      <c r="L267" s="166"/>
    </row>
    <row r="268" spans="1:12" ht="19.5" customHeight="1" x14ac:dyDescent="0.15">
      <c r="A268" s="237"/>
      <c r="B268" s="166" t="s">
        <v>84</v>
      </c>
      <c r="C268" s="238"/>
      <c r="D268" s="166"/>
      <c r="E268" s="191"/>
      <c r="F268" s="166"/>
      <c r="G268" s="166"/>
      <c r="H268" s="166"/>
      <c r="I268" s="166"/>
      <c r="J268" s="166"/>
      <c r="K268" s="166"/>
      <c r="L268" s="166"/>
    </row>
    <row r="269" spans="1:12" ht="19.5" customHeight="1" x14ac:dyDescent="0.15">
      <c r="A269" s="237"/>
      <c r="B269" s="166" t="s">
        <v>30</v>
      </c>
      <c r="C269" s="238"/>
      <c r="D269" s="166"/>
      <c r="E269" s="191"/>
      <c r="F269" s="166"/>
      <c r="G269" s="166"/>
      <c r="H269" s="166"/>
      <c r="I269" s="166"/>
      <c r="J269" s="14"/>
      <c r="K269" s="14"/>
      <c r="L269" s="166"/>
    </row>
    <row r="270" spans="1:12" ht="19.5" customHeight="1" x14ac:dyDescent="0.15">
      <c r="A270" s="237"/>
      <c r="B270" s="171" t="s">
        <v>87</v>
      </c>
      <c r="C270" s="238"/>
      <c r="D270" s="166"/>
      <c r="E270" s="191"/>
      <c r="F270" s="166"/>
      <c r="G270" s="166"/>
      <c r="H270" s="166"/>
      <c r="I270" s="166"/>
      <c r="J270" s="166"/>
      <c r="K270" s="166"/>
      <c r="L270" s="166"/>
    </row>
    <row r="271" spans="1:12" ht="19.5" customHeight="1" x14ac:dyDescent="0.15">
      <c r="A271" s="237"/>
      <c r="B271" s="166" t="s">
        <v>86</v>
      </c>
      <c r="C271" s="238"/>
      <c r="D271" s="166"/>
      <c r="E271" s="191"/>
      <c r="F271" s="166"/>
      <c r="G271" s="166"/>
      <c r="H271" s="166"/>
      <c r="I271" s="166"/>
      <c r="J271" s="14"/>
      <c r="K271" s="14"/>
      <c r="L271" s="166"/>
    </row>
    <row r="272" spans="1:12" ht="19.5" customHeight="1" x14ac:dyDescent="0.15">
      <c r="A272" s="237"/>
      <c r="B272" s="166" t="s">
        <v>32</v>
      </c>
      <c r="C272" s="238"/>
      <c r="D272" s="166"/>
      <c r="E272" s="191"/>
      <c r="F272" s="166"/>
      <c r="G272" s="166"/>
      <c r="H272" s="166"/>
      <c r="I272" s="166"/>
      <c r="J272" s="166"/>
      <c r="K272" s="71"/>
      <c r="L272" s="166"/>
    </row>
    <row r="273" spans="1:12" ht="20.25" x14ac:dyDescent="0.35">
      <c r="A273" s="226" t="s">
        <v>33</v>
      </c>
      <c r="B273" s="165" t="s">
        <v>34</v>
      </c>
      <c r="C273" s="227" t="s">
        <v>2</v>
      </c>
      <c r="D273" s="165"/>
      <c r="E273" s="190"/>
      <c r="F273" s="165"/>
      <c r="G273" s="165"/>
      <c r="H273" s="165"/>
      <c r="I273" s="165"/>
      <c r="J273" s="11"/>
      <c r="K273" s="11"/>
      <c r="L273" s="20"/>
    </row>
    <row r="274" spans="1:12" ht="20.25" x14ac:dyDescent="0.35">
      <c r="A274" s="226"/>
      <c r="B274" s="165" t="s">
        <v>35</v>
      </c>
      <c r="C274" s="227"/>
      <c r="D274" s="165"/>
      <c r="E274" s="190"/>
      <c r="F274" s="165"/>
      <c r="G274" s="21"/>
      <c r="H274" s="165"/>
      <c r="I274" s="165"/>
      <c r="J274" s="165"/>
      <c r="K274" s="163"/>
      <c r="L274" s="20"/>
    </row>
    <row r="275" spans="1:12" ht="20.25" x14ac:dyDescent="0.35">
      <c r="A275" s="226"/>
      <c r="B275" s="165" t="s">
        <v>36</v>
      </c>
      <c r="C275" s="227"/>
      <c r="D275" s="165"/>
      <c r="E275" s="190"/>
      <c r="F275" s="165"/>
      <c r="G275" s="165"/>
      <c r="H275" s="165"/>
      <c r="I275" s="165"/>
      <c r="J275" s="165"/>
      <c r="K275" s="165"/>
      <c r="L275" s="20"/>
    </row>
    <row r="276" spans="1:12" ht="53.25" customHeight="1" x14ac:dyDescent="0.35">
      <c r="A276" s="228" t="s">
        <v>38</v>
      </c>
      <c r="B276" s="5" t="s">
        <v>40</v>
      </c>
      <c r="C276" s="228" t="s">
        <v>39</v>
      </c>
      <c r="D276" s="97"/>
      <c r="E276" s="97">
        <v>3</v>
      </c>
      <c r="F276" s="97"/>
      <c r="G276" s="96"/>
      <c r="H276" s="22"/>
      <c r="I276" s="22"/>
      <c r="J276" s="22"/>
      <c r="K276" s="22"/>
      <c r="L276" s="97"/>
    </row>
    <row r="277" spans="1:12" ht="53.25" customHeight="1" x14ac:dyDescent="0.35">
      <c r="A277" s="229"/>
      <c r="B277" s="5" t="s">
        <v>41</v>
      </c>
      <c r="C277" s="229"/>
      <c r="D277" s="7"/>
      <c r="E277" s="22">
        <v>3</v>
      </c>
      <c r="F277" s="22"/>
      <c r="G277" s="22"/>
      <c r="H277" s="22"/>
      <c r="I277" s="22"/>
      <c r="J277" s="22"/>
      <c r="K277" s="22"/>
      <c r="L277" s="22"/>
    </row>
    <row r="278" spans="1:12" ht="53.25" customHeight="1" x14ac:dyDescent="0.35">
      <c r="A278" s="229"/>
      <c r="B278" s="5" t="s">
        <v>42</v>
      </c>
      <c r="C278" s="229"/>
      <c r="D278" s="7"/>
      <c r="E278" s="22">
        <v>2</v>
      </c>
      <c r="F278" s="22"/>
      <c r="G278" s="22"/>
      <c r="H278" s="22"/>
      <c r="I278" s="22"/>
      <c r="J278" s="22"/>
      <c r="K278" s="22"/>
      <c r="L278" s="22"/>
    </row>
    <row r="279" spans="1:12" ht="53.25" customHeight="1" x14ac:dyDescent="0.35">
      <c r="A279" s="229"/>
      <c r="B279" s="5" t="s">
        <v>78</v>
      </c>
      <c r="C279" s="229"/>
      <c r="D279" s="7"/>
      <c r="E279" s="22">
        <v>2</v>
      </c>
      <c r="F279" s="22"/>
      <c r="G279" s="22"/>
      <c r="H279" s="22"/>
      <c r="I279" s="22"/>
      <c r="J279" s="22"/>
      <c r="K279" s="22"/>
      <c r="L279" s="22"/>
    </row>
    <row r="280" spans="1:12" ht="53.25" customHeight="1" x14ac:dyDescent="0.35">
      <c r="A280" s="229"/>
      <c r="B280" s="5" t="s">
        <v>77</v>
      </c>
      <c r="C280" s="229"/>
      <c r="D280" s="7"/>
      <c r="E280" s="22">
        <v>1</v>
      </c>
      <c r="F280" s="22"/>
      <c r="G280" s="22"/>
      <c r="H280" s="22"/>
      <c r="I280" s="22"/>
      <c r="J280" s="22"/>
      <c r="K280" s="22"/>
      <c r="L280" s="22"/>
    </row>
    <row r="281" spans="1:12" ht="53.25" customHeight="1" x14ac:dyDescent="0.35">
      <c r="A281" s="229"/>
      <c r="B281" s="5" t="s">
        <v>69</v>
      </c>
      <c r="C281" s="229"/>
      <c r="D281" s="7"/>
      <c r="E281" s="22">
        <v>1</v>
      </c>
      <c r="F281" s="22"/>
      <c r="G281" s="22"/>
      <c r="H281" s="22"/>
      <c r="I281" s="22"/>
      <c r="J281" s="22"/>
      <c r="K281" s="22"/>
      <c r="L281" s="22"/>
    </row>
    <row r="282" spans="1:12" ht="53.25" customHeight="1" x14ac:dyDescent="0.35">
      <c r="A282" s="229"/>
      <c r="B282" s="5" t="s">
        <v>70</v>
      </c>
      <c r="C282" s="229"/>
      <c r="D282" s="7"/>
      <c r="E282" s="22">
        <v>1</v>
      </c>
      <c r="F282" s="22"/>
      <c r="G282" s="22"/>
      <c r="H282" s="22"/>
      <c r="I282" s="22"/>
      <c r="J282" s="22"/>
      <c r="K282" s="22"/>
      <c r="L282" s="22"/>
    </row>
    <row r="283" spans="1:12" ht="53.25" customHeight="1" x14ac:dyDescent="0.35">
      <c r="A283" s="229"/>
      <c r="B283" s="5" t="s">
        <v>71</v>
      </c>
      <c r="C283" s="229"/>
      <c r="D283" s="7"/>
      <c r="E283" s="22">
        <v>1</v>
      </c>
      <c r="F283" s="22"/>
      <c r="G283" s="22"/>
      <c r="H283" s="22"/>
      <c r="I283" s="22"/>
      <c r="J283" s="22"/>
      <c r="K283" s="22"/>
      <c r="L283" s="22"/>
    </row>
    <row r="284" spans="1:12" ht="53.25" customHeight="1" x14ac:dyDescent="0.35">
      <c r="A284" s="229"/>
      <c r="B284" s="5" t="s">
        <v>72</v>
      </c>
      <c r="C284" s="229"/>
      <c r="D284" s="7"/>
      <c r="E284" s="22">
        <v>1</v>
      </c>
      <c r="F284" s="22"/>
      <c r="G284" s="22"/>
      <c r="H284" s="22"/>
      <c r="I284" s="22"/>
      <c r="J284" s="22"/>
      <c r="K284" s="22"/>
      <c r="L284" s="22"/>
    </row>
    <row r="285" spans="1:12" ht="53.25" customHeight="1" x14ac:dyDescent="0.35">
      <c r="A285" s="229"/>
      <c r="B285" s="5" t="s">
        <v>73</v>
      </c>
      <c r="C285" s="229"/>
      <c r="D285" s="7"/>
      <c r="E285" s="22">
        <v>1</v>
      </c>
      <c r="F285" s="22"/>
      <c r="G285" s="22"/>
      <c r="H285" s="22"/>
      <c r="I285" s="22"/>
      <c r="J285" s="22"/>
      <c r="K285" s="22"/>
      <c r="L285" s="22"/>
    </row>
    <row r="286" spans="1:12" ht="53.25" customHeight="1" x14ac:dyDescent="0.35">
      <c r="A286" s="229"/>
      <c r="B286" s="5" t="s">
        <v>79</v>
      </c>
      <c r="C286" s="229"/>
      <c r="D286" s="7"/>
      <c r="E286" s="22">
        <v>1</v>
      </c>
      <c r="F286" s="22"/>
      <c r="G286" s="22"/>
      <c r="H286" s="22"/>
      <c r="I286" s="22"/>
      <c r="J286" s="22"/>
      <c r="K286" s="22"/>
      <c r="L286" s="22"/>
    </row>
    <row r="287" spans="1:12" ht="53.25" customHeight="1" x14ac:dyDescent="0.35">
      <c r="A287" s="230"/>
      <c r="B287" s="5" t="s">
        <v>80</v>
      </c>
      <c r="C287" s="230"/>
      <c r="D287" s="7"/>
      <c r="E287" s="22"/>
      <c r="F287" s="22"/>
      <c r="G287" s="22"/>
      <c r="H287" s="22"/>
      <c r="I287" s="22"/>
      <c r="J287" s="22"/>
      <c r="K287" s="22"/>
      <c r="L287" s="22"/>
    </row>
  </sheetData>
  <mergeCells count="72">
    <mergeCell ref="A257:A272"/>
    <mergeCell ref="C257:C260"/>
    <mergeCell ref="C261:C266"/>
    <mergeCell ref="C267:C272"/>
    <mergeCell ref="C225:C236"/>
    <mergeCell ref="A242:A247"/>
    <mergeCell ref="C242:C256"/>
    <mergeCell ref="A248:A249"/>
    <mergeCell ref="A250:A256"/>
    <mergeCell ref="A225:A239"/>
    <mergeCell ref="A206:A221"/>
    <mergeCell ref="C206:C209"/>
    <mergeCell ref="C210:C215"/>
    <mergeCell ref="C216:C221"/>
    <mergeCell ref="A222:A224"/>
    <mergeCell ref="C222:C224"/>
    <mergeCell ref="A177:A188"/>
    <mergeCell ref="C177:C188"/>
    <mergeCell ref="A191:A196"/>
    <mergeCell ref="C191:C205"/>
    <mergeCell ref="A197:A198"/>
    <mergeCell ref="A199:A205"/>
    <mergeCell ref="A158:A173"/>
    <mergeCell ref="C158:C161"/>
    <mergeCell ref="C162:C167"/>
    <mergeCell ref="C168:C173"/>
    <mergeCell ref="A174:A176"/>
    <mergeCell ref="C174:C176"/>
    <mergeCell ref="A81:A92"/>
    <mergeCell ref="C81:C92"/>
    <mergeCell ref="C110:C113"/>
    <mergeCell ref="C114:C119"/>
    <mergeCell ref="A126:A128"/>
    <mergeCell ref="C126:C128"/>
    <mergeCell ref="A62:A77"/>
    <mergeCell ref="C62:C65"/>
    <mergeCell ref="C66:C71"/>
    <mergeCell ref="C72:C77"/>
    <mergeCell ref="A78:A80"/>
    <mergeCell ref="C78:C80"/>
    <mergeCell ref="A32:A34"/>
    <mergeCell ref="C32:C34"/>
    <mergeCell ref="A35:A44"/>
    <mergeCell ref="C35:C44"/>
    <mergeCell ref="A47:A52"/>
    <mergeCell ref="C47:C61"/>
    <mergeCell ref="A53:A54"/>
    <mergeCell ref="A55:A61"/>
    <mergeCell ref="A3:A8"/>
    <mergeCell ref="C3:C17"/>
    <mergeCell ref="A9:A10"/>
    <mergeCell ref="A11:A17"/>
    <mergeCell ref="A18:A31"/>
    <mergeCell ref="C18:C21"/>
    <mergeCell ref="C22:C27"/>
    <mergeCell ref="C28:C31"/>
    <mergeCell ref="A273:A275"/>
    <mergeCell ref="C273:C275"/>
    <mergeCell ref="A276:A287"/>
    <mergeCell ref="C276:C287"/>
    <mergeCell ref="A95:A100"/>
    <mergeCell ref="C95:C109"/>
    <mergeCell ref="A101:A102"/>
    <mergeCell ref="A103:A109"/>
    <mergeCell ref="A110:A125"/>
    <mergeCell ref="C120:C125"/>
    <mergeCell ref="A129:A140"/>
    <mergeCell ref="C129:C140"/>
    <mergeCell ref="A143:A148"/>
    <mergeCell ref="C143:C157"/>
    <mergeCell ref="A149:A150"/>
    <mergeCell ref="A151:A157"/>
  </mergeCells>
  <phoneticPr fontId="2" type="noConversion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通告牌女孩7月份每日数据周报表!E52:K52</xm:f>
              <xm:sqref>D52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通告牌女孩7月份每日数据周报表!E126:L126</xm:f>
              <xm:sqref>D126</xm:sqref>
            </x14:sparkline>
            <x14:sparkline>
              <xm:f>通告牌女孩7月份每日数据周报表!E127:L127</xm:f>
              <xm:sqref>D127</xm:sqref>
            </x14:sparkline>
            <x14:sparkline>
              <xm:f>通告牌女孩7月份每日数据周报表!E128:L128</xm:f>
              <xm:sqref>D128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通告牌女孩7月份每日数据周报表!E110:L110</xm:f>
              <xm:sqref>D110</xm:sqref>
            </x14:sparkline>
            <x14:sparkline>
              <xm:f>通告牌女孩7月份每日数据周报表!E111:L111</xm:f>
              <xm:sqref>D111</xm:sqref>
            </x14:sparkline>
            <x14:sparkline>
              <xm:f>通告牌女孩7月份每日数据周报表!E112:L112</xm:f>
              <xm:sqref>D112</xm:sqref>
            </x14:sparkline>
            <x14:sparkline>
              <xm:f>通告牌女孩7月份每日数据周报表!E113:L113</xm:f>
              <xm:sqref>D113</xm:sqref>
            </x14:sparkline>
            <x14:sparkline>
              <xm:f>通告牌女孩7月份每日数据周报表!E114:L114</xm:f>
              <xm:sqref>D114</xm:sqref>
            </x14:sparkline>
            <x14:sparkline>
              <xm:f>通告牌女孩7月份每日数据周报表!E115:L115</xm:f>
              <xm:sqref>D115</xm:sqref>
            </x14:sparkline>
            <x14:sparkline>
              <xm:f>通告牌女孩7月份每日数据周报表!E116:L116</xm:f>
              <xm:sqref>D116</xm:sqref>
            </x14:sparkline>
            <x14:sparkline>
              <xm:f>通告牌女孩7月份每日数据周报表!E117:L117</xm:f>
              <xm:sqref>D117</xm:sqref>
            </x14:sparkline>
            <x14:sparkline>
              <xm:f>通告牌女孩7月份每日数据周报表!E118:L118</xm:f>
              <xm:sqref>D118</xm:sqref>
            </x14:sparkline>
            <x14:sparkline>
              <xm:f>通告牌女孩7月份每日数据周报表!E119:L119</xm:f>
              <xm:sqref>D119</xm:sqref>
            </x14:sparkline>
            <x14:sparkline>
              <xm:f>通告牌女孩7月份每日数据周报表!E120:L120</xm:f>
              <xm:sqref>D120</xm:sqref>
            </x14:sparkline>
            <x14:sparkline>
              <xm:f>通告牌女孩7月份每日数据周报表!E121:L121</xm:f>
              <xm:sqref>D121</xm:sqref>
            </x14:sparkline>
            <x14:sparkline>
              <xm:f>通告牌女孩7月份每日数据周报表!E122:L122</xm:f>
              <xm:sqref>D122</xm:sqref>
            </x14:sparkline>
            <x14:sparkline>
              <xm:f>通告牌女孩7月份每日数据周报表!E123:L123</xm:f>
              <xm:sqref>D123</xm:sqref>
            </x14:sparkline>
            <x14:sparkline>
              <xm:f>通告牌女孩7月份每日数据周报表!E124:L124</xm:f>
              <xm:sqref>D124</xm:sqref>
            </x14:sparkline>
            <x14:sparkline>
              <xm:f>通告牌女孩7月份每日数据周报表!E125:L125</xm:f>
              <xm:sqref>D125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通告牌女孩7月份每日数据周报表!E47:K47</xm:f>
              <xm:sqref>D47</xm:sqref>
            </x14:sparkline>
            <x14:sparkline>
              <xm:f>通告牌女孩7月份每日数据周报表!E48:K48</xm:f>
              <xm:sqref>D48</xm:sqref>
            </x14:sparkline>
            <x14:sparkline>
              <xm:f>通告牌女孩7月份每日数据周报表!E49:K49</xm:f>
              <xm:sqref>D49</xm:sqref>
            </x14:sparkline>
            <x14:sparkline>
              <xm:f>通告牌女孩7月份每日数据周报表!E50:K50</xm:f>
              <xm:sqref>D50</xm:sqref>
            </x14:sparkline>
            <x14:sparkline>
              <xm:f>通告牌女孩7月份每日数据周报表!E51:K51</xm:f>
              <xm:sqref>D51</xm:sqref>
            </x14:sparkline>
            <x14:sparkline>
              <xm:f>通告牌女孩7月份每日数据周报表!E53:K53</xm:f>
              <xm:sqref>D53</xm:sqref>
            </x14:sparkline>
            <x14:sparkline>
              <xm:f>通告牌女孩7月份每日数据周报表!E54:K54</xm:f>
              <xm:sqref>D54</xm:sqref>
            </x14:sparkline>
            <x14:sparkline>
              <xm:f>通告牌女孩7月份每日数据周报表!E55:K55</xm:f>
              <xm:sqref>D55</xm:sqref>
            </x14:sparkline>
            <x14:sparkline>
              <xm:f>通告牌女孩7月份每日数据周报表!E56:K56</xm:f>
              <xm:sqref>D56</xm:sqref>
            </x14:sparkline>
            <x14:sparkline>
              <xm:f>通告牌女孩7月份每日数据周报表!E57:K57</xm:f>
              <xm:sqref>D57</xm:sqref>
            </x14:sparkline>
            <x14:sparkline>
              <xm:f>通告牌女孩7月份每日数据周报表!E58:K58</xm:f>
              <xm:sqref>D58</xm:sqref>
            </x14:sparkline>
            <x14:sparkline>
              <xm:f>通告牌女孩7月份每日数据周报表!E59:K59</xm:f>
              <xm:sqref>D59</xm:sqref>
            </x14:sparkline>
            <x14:sparkline>
              <xm:f>通告牌女孩7月份每日数据周报表!E60:K60</xm:f>
              <xm:sqref>D60</xm:sqref>
            </x14:sparkline>
            <x14:sparkline>
              <xm:f>通告牌女孩7月份每日数据周报表!E61:K61</xm:f>
              <xm:sqref>D61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通告牌女孩7月份每日数据周报表!E62:K62</xm:f>
              <xm:sqref>D62</xm:sqref>
            </x14:sparkline>
            <x14:sparkline>
              <xm:f>通告牌女孩7月份每日数据周报表!E63:K63</xm:f>
              <xm:sqref>D63</xm:sqref>
            </x14:sparkline>
            <x14:sparkline>
              <xm:f>通告牌女孩7月份每日数据周报表!E64:K64</xm:f>
              <xm:sqref>D64</xm:sqref>
            </x14:sparkline>
            <x14:sparkline>
              <xm:f>通告牌女孩7月份每日数据周报表!E65:K65</xm:f>
              <xm:sqref>D65</xm:sqref>
            </x14:sparkline>
            <x14:sparkline>
              <xm:f>通告牌女孩7月份每日数据周报表!E66:K66</xm:f>
              <xm:sqref>D66</xm:sqref>
            </x14:sparkline>
            <x14:sparkline>
              <xm:f>通告牌女孩7月份每日数据周报表!E67:K67</xm:f>
              <xm:sqref>D67</xm:sqref>
            </x14:sparkline>
            <x14:sparkline>
              <xm:f>通告牌女孩7月份每日数据周报表!E68:K68</xm:f>
              <xm:sqref>D68</xm:sqref>
            </x14:sparkline>
            <x14:sparkline>
              <xm:f>通告牌女孩7月份每日数据周报表!E69:K69</xm:f>
              <xm:sqref>D69</xm:sqref>
            </x14:sparkline>
            <x14:sparkline>
              <xm:f>通告牌女孩7月份每日数据周报表!E70:K70</xm:f>
              <xm:sqref>D70</xm:sqref>
            </x14:sparkline>
            <x14:sparkline>
              <xm:f>通告牌女孩7月份每日数据周报表!E71:K71</xm:f>
              <xm:sqref>D71</xm:sqref>
            </x14:sparkline>
            <x14:sparkline>
              <xm:f>通告牌女孩7月份每日数据周报表!E72:K72</xm:f>
              <xm:sqref>D72</xm:sqref>
            </x14:sparkline>
            <x14:sparkline>
              <xm:f>通告牌女孩7月份每日数据周报表!E73:K73</xm:f>
              <xm:sqref>D73</xm:sqref>
            </x14:sparkline>
            <x14:sparkline>
              <xm:f>通告牌女孩7月份每日数据周报表!E74:K74</xm:f>
              <xm:sqref>D74</xm:sqref>
            </x14:sparkline>
            <x14:sparkline>
              <xm:f>通告牌女孩7月份每日数据周报表!E75:K75</xm:f>
              <xm:sqref>D75</xm:sqref>
            </x14:sparkline>
            <x14:sparkline>
              <xm:f>通告牌女孩7月份每日数据周报表!E76:K76</xm:f>
              <xm:sqref>D76</xm:sqref>
            </x14:sparkline>
            <x14:sparkline>
              <xm:f>通告牌女孩7月份每日数据周报表!E77:K77</xm:f>
              <xm:sqref>D77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通告牌女孩7月份每日数据周报表!H127:K127</xm:f>
              <xm:sqref>G129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通告牌女孩7月份每日数据周报表!H128:K128</xm:f>
              <xm:sqref>G128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通告牌女孩7月份每日数据周报表!H175:K175</xm:f>
              <xm:sqref>G177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通告牌女孩7月份每日数据周报表!H176:K176</xm:f>
              <xm:sqref>G176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通告牌女孩7月份每日数据周报表!E158:K158</xm:f>
              <xm:sqref>D158</xm:sqref>
            </x14:sparkline>
            <x14:sparkline>
              <xm:f>通告牌女孩7月份每日数据周报表!E159:K159</xm:f>
              <xm:sqref>D159</xm:sqref>
            </x14:sparkline>
            <x14:sparkline>
              <xm:f>通告牌女孩7月份每日数据周报表!E160:K160</xm:f>
              <xm:sqref>D160</xm:sqref>
            </x14:sparkline>
            <x14:sparkline>
              <xm:f>通告牌女孩7月份每日数据周报表!E161:K161</xm:f>
              <xm:sqref>D161</xm:sqref>
            </x14:sparkline>
            <x14:sparkline>
              <xm:f>通告牌女孩7月份每日数据周报表!E162:K162</xm:f>
              <xm:sqref>D162</xm:sqref>
            </x14:sparkline>
            <x14:sparkline>
              <xm:f>通告牌女孩7月份每日数据周报表!E163:K163</xm:f>
              <xm:sqref>D163</xm:sqref>
            </x14:sparkline>
            <x14:sparkline>
              <xm:f>通告牌女孩7月份每日数据周报表!E164:K164</xm:f>
              <xm:sqref>D164</xm:sqref>
            </x14:sparkline>
            <x14:sparkline>
              <xm:f>通告牌女孩7月份每日数据周报表!E165:K165</xm:f>
              <xm:sqref>D165</xm:sqref>
            </x14:sparkline>
            <x14:sparkline>
              <xm:f>通告牌女孩7月份每日数据周报表!E166:K166</xm:f>
              <xm:sqref>D166</xm:sqref>
            </x14:sparkline>
            <x14:sparkline>
              <xm:f>通告牌女孩7月份每日数据周报表!E167:K167</xm:f>
              <xm:sqref>D167</xm:sqref>
            </x14:sparkline>
            <x14:sparkline>
              <xm:f>通告牌女孩7月份每日数据周报表!E168:K168</xm:f>
              <xm:sqref>D168</xm:sqref>
            </x14:sparkline>
            <x14:sparkline>
              <xm:f>通告牌女孩7月份每日数据周报表!E169:K169</xm:f>
              <xm:sqref>D169</xm:sqref>
            </x14:sparkline>
            <x14:sparkline>
              <xm:f>通告牌女孩7月份每日数据周报表!E170:K170</xm:f>
              <xm:sqref>D170</xm:sqref>
            </x14:sparkline>
            <x14:sparkline>
              <xm:f>通告牌女孩7月份每日数据周报表!E171:K171</xm:f>
              <xm:sqref>D171</xm:sqref>
            </x14:sparkline>
            <x14:sparkline>
              <xm:f>通告牌女孩7月份每日数据周报表!E172:K172</xm:f>
              <xm:sqref>D172</xm:sqref>
            </x14:sparkline>
            <x14:sparkline>
              <xm:f>通告牌女孩7月份每日数据周报表!E173:K173</xm:f>
              <xm:sqref>D173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通告牌女孩7月份每日数据周报表!E143:K143</xm:f>
              <xm:sqref>D143</xm:sqref>
            </x14:sparkline>
            <x14:sparkline>
              <xm:f>通告牌女孩7月份每日数据周报表!E144:K144</xm:f>
              <xm:sqref>D144</xm:sqref>
            </x14:sparkline>
            <x14:sparkline>
              <xm:f>通告牌女孩7月份每日数据周报表!E145:K145</xm:f>
              <xm:sqref>D145</xm:sqref>
            </x14:sparkline>
            <x14:sparkline>
              <xm:f>通告牌女孩7月份每日数据周报表!E146:K146</xm:f>
              <xm:sqref>D146</xm:sqref>
            </x14:sparkline>
            <x14:sparkline>
              <xm:f>通告牌女孩7月份每日数据周报表!E147:K147</xm:f>
              <xm:sqref>D147</xm:sqref>
            </x14:sparkline>
            <x14:sparkline>
              <xm:f>通告牌女孩7月份每日数据周报表!E148:K148</xm:f>
              <xm:sqref>D148</xm:sqref>
            </x14:sparkline>
            <x14:sparkline>
              <xm:f>通告牌女孩7月份每日数据周报表!E149:K149</xm:f>
              <xm:sqref>D149</xm:sqref>
            </x14:sparkline>
            <x14:sparkline>
              <xm:f>通告牌女孩7月份每日数据周报表!E150:K150</xm:f>
              <xm:sqref>D150</xm:sqref>
            </x14:sparkline>
            <x14:sparkline>
              <xm:f>通告牌女孩7月份每日数据周报表!E151:K151</xm:f>
              <xm:sqref>D151</xm:sqref>
            </x14:sparkline>
            <x14:sparkline>
              <xm:f>通告牌女孩7月份每日数据周报表!E152:K152</xm:f>
              <xm:sqref>D152</xm:sqref>
            </x14:sparkline>
            <x14:sparkline>
              <xm:f>通告牌女孩7月份每日数据周报表!E153:K153</xm:f>
              <xm:sqref>D153</xm:sqref>
            </x14:sparkline>
            <x14:sparkline>
              <xm:f>通告牌女孩7月份每日数据周报表!E154:K154</xm:f>
              <xm:sqref>D154</xm:sqref>
            </x14:sparkline>
            <x14:sparkline>
              <xm:f>通告牌女孩7月份每日数据周报表!E155:K155</xm:f>
              <xm:sqref>D155</xm:sqref>
            </x14:sparkline>
            <x14:sparkline>
              <xm:f>通告牌女孩7月份每日数据周报表!E156:K156</xm:f>
              <xm:sqref>D156</xm:sqref>
            </x14:sparkline>
            <x14:sparkline>
              <xm:f>通告牌女孩7月份每日数据周报表!E157:K157</xm:f>
              <xm:sqref>D157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通告牌女孩7月份每日数据周报表!E191:K191</xm:f>
              <xm:sqref>D191</xm:sqref>
            </x14:sparkline>
            <x14:sparkline>
              <xm:f>通告牌女孩7月份每日数据周报表!E192:K192</xm:f>
              <xm:sqref>D192</xm:sqref>
            </x14:sparkline>
            <x14:sparkline>
              <xm:f>通告牌女孩7月份每日数据周报表!E193:K193</xm:f>
              <xm:sqref>D193</xm:sqref>
            </x14:sparkline>
            <x14:sparkline>
              <xm:f>通告牌女孩7月份每日数据周报表!E194:K194</xm:f>
              <xm:sqref>D194</xm:sqref>
            </x14:sparkline>
            <x14:sparkline>
              <xm:f>通告牌女孩7月份每日数据周报表!E195:K195</xm:f>
              <xm:sqref>D195</xm:sqref>
            </x14:sparkline>
            <x14:sparkline>
              <xm:f>通告牌女孩7月份每日数据周报表!E196:K196</xm:f>
              <xm:sqref>D196</xm:sqref>
            </x14:sparkline>
            <x14:sparkline>
              <xm:f>通告牌女孩7月份每日数据周报表!E197:K197</xm:f>
              <xm:sqref>D197</xm:sqref>
            </x14:sparkline>
            <x14:sparkline>
              <xm:f>通告牌女孩7月份每日数据周报表!E198:K198</xm:f>
              <xm:sqref>D198</xm:sqref>
            </x14:sparkline>
            <x14:sparkline>
              <xm:f>通告牌女孩7月份每日数据周报表!E199:K199</xm:f>
              <xm:sqref>D199</xm:sqref>
            </x14:sparkline>
            <x14:sparkline>
              <xm:f>通告牌女孩7月份每日数据周报表!E200:K200</xm:f>
              <xm:sqref>D200</xm:sqref>
            </x14:sparkline>
            <x14:sparkline>
              <xm:f>通告牌女孩7月份每日数据周报表!E201:K201</xm:f>
              <xm:sqref>D201</xm:sqref>
            </x14:sparkline>
            <x14:sparkline>
              <xm:f>通告牌女孩7月份每日数据周报表!E202:K202</xm:f>
              <xm:sqref>D202</xm:sqref>
            </x14:sparkline>
            <x14:sparkline>
              <xm:f>通告牌女孩7月份每日数据周报表!E203:K203</xm:f>
              <xm:sqref>D203</xm:sqref>
            </x14:sparkline>
            <x14:sparkline>
              <xm:f>通告牌女孩7月份每日数据周报表!E204:K204</xm:f>
              <xm:sqref>D204</xm:sqref>
            </x14:sparkline>
            <x14:sparkline>
              <xm:f>通告牌女孩7月份每日数据周报表!E205:K205</xm:f>
              <xm:sqref>D205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通告牌女孩7月份每日数据周报表!E206:K206</xm:f>
              <xm:sqref>D206</xm:sqref>
            </x14:sparkline>
            <x14:sparkline>
              <xm:f>通告牌女孩7月份每日数据周报表!E207:K207</xm:f>
              <xm:sqref>D207</xm:sqref>
            </x14:sparkline>
            <x14:sparkline>
              <xm:f>通告牌女孩7月份每日数据周报表!E208:K208</xm:f>
              <xm:sqref>D208</xm:sqref>
            </x14:sparkline>
            <x14:sparkline>
              <xm:f>通告牌女孩7月份每日数据周报表!E209:K209</xm:f>
              <xm:sqref>D209</xm:sqref>
            </x14:sparkline>
            <x14:sparkline>
              <xm:f>通告牌女孩7月份每日数据周报表!E210:K210</xm:f>
              <xm:sqref>D210</xm:sqref>
            </x14:sparkline>
            <x14:sparkline>
              <xm:f>通告牌女孩7月份每日数据周报表!E211:K211</xm:f>
              <xm:sqref>D211</xm:sqref>
            </x14:sparkline>
            <x14:sparkline>
              <xm:f>通告牌女孩7月份每日数据周报表!E212:K212</xm:f>
              <xm:sqref>D212</xm:sqref>
            </x14:sparkline>
            <x14:sparkline>
              <xm:f>通告牌女孩7月份每日数据周报表!E213:K213</xm:f>
              <xm:sqref>D213</xm:sqref>
            </x14:sparkline>
            <x14:sparkline>
              <xm:f>通告牌女孩7月份每日数据周报表!E214:K214</xm:f>
              <xm:sqref>D214</xm:sqref>
            </x14:sparkline>
            <x14:sparkline>
              <xm:f>通告牌女孩7月份每日数据周报表!E215:K215</xm:f>
              <xm:sqref>D215</xm:sqref>
            </x14:sparkline>
            <x14:sparkline>
              <xm:f>通告牌女孩7月份每日数据周报表!E216:K216</xm:f>
              <xm:sqref>D216</xm:sqref>
            </x14:sparkline>
            <x14:sparkline>
              <xm:f>通告牌女孩7月份每日数据周报表!E217:K217</xm:f>
              <xm:sqref>D217</xm:sqref>
            </x14:sparkline>
            <x14:sparkline>
              <xm:f>通告牌女孩7月份每日数据周报表!E218:K218</xm:f>
              <xm:sqref>D218</xm:sqref>
            </x14:sparkline>
            <x14:sparkline>
              <xm:f>通告牌女孩7月份每日数据周报表!E219:K219</xm:f>
              <xm:sqref>D219</xm:sqref>
            </x14:sparkline>
            <x14:sparkline>
              <xm:f>通告牌女孩7月份每日数据周报表!E220:K220</xm:f>
              <xm:sqref>D220</xm:sqref>
            </x14:sparkline>
            <x14:sparkline>
              <xm:f>通告牌女孩7月份每日数据周报表!E221:K221</xm:f>
              <xm:sqref>D221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通告牌女孩7月份每日数据周报表!H224:K224</xm:f>
              <xm:sqref>G224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通告牌女孩7月份每日数据周报表!H223:K223</xm:f>
              <xm:sqref>G225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通告牌女孩7月份每日数据周报表!H274:K274</xm:f>
              <xm:sqref>G276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通告牌女孩7月份每日数据周报表!H275:K275</xm:f>
              <xm:sqref>G275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通告牌女孩7月份每日数据周报表!E257:K257</xm:f>
              <xm:sqref>D257</xm:sqref>
            </x14:sparkline>
            <x14:sparkline>
              <xm:f>通告牌女孩7月份每日数据周报表!E258:K258</xm:f>
              <xm:sqref>D258</xm:sqref>
            </x14:sparkline>
            <x14:sparkline>
              <xm:f>通告牌女孩7月份每日数据周报表!E259:K259</xm:f>
              <xm:sqref>D259</xm:sqref>
            </x14:sparkline>
            <x14:sparkline>
              <xm:f>通告牌女孩7月份每日数据周报表!E260:K260</xm:f>
              <xm:sqref>D260</xm:sqref>
            </x14:sparkline>
            <x14:sparkline>
              <xm:f>通告牌女孩7月份每日数据周报表!E261:K261</xm:f>
              <xm:sqref>D261</xm:sqref>
            </x14:sparkline>
            <x14:sparkline>
              <xm:f>通告牌女孩7月份每日数据周报表!E262:K262</xm:f>
              <xm:sqref>D262</xm:sqref>
            </x14:sparkline>
            <x14:sparkline>
              <xm:f>通告牌女孩7月份每日数据周报表!E263:K263</xm:f>
              <xm:sqref>D263</xm:sqref>
            </x14:sparkline>
            <x14:sparkline>
              <xm:f>通告牌女孩7月份每日数据周报表!E264:K264</xm:f>
              <xm:sqref>D264</xm:sqref>
            </x14:sparkline>
            <x14:sparkline>
              <xm:f>通告牌女孩7月份每日数据周报表!E265:K265</xm:f>
              <xm:sqref>D265</xm:sqref>
            </x14:sparkline>
            <x14:sparkline>
              <xm:f>通告牌女孩7月份每日数据周报表!E266:K266</xm:f>
              <xm:sqref>D266</xm:sqref>
            </x14:sparkline>
            <x14:sparkline>
              <xm:f>通告牌女孩7月份每日数据周报表!E267:K267</xm:f>
              <xm:sqref>D267</xm:sqref>
            </x14:sparkline>
            <x14:sparkline>
              <xm:f>通告牌女孩7月份每日数据周报表!E268:K268</xm:f>
              <xm:sqref>D268</xm:sqref>
            </x14:sparkline>
            <x14:sparkline>
              <xm:f>通告牌女孩7月份每日数据周报表!E269:K269</xm:f>
              <xm:sqref>D269</xm:sqref>
            </x14:sparkline>
            <x14:sparkline>
              <xm:f>通告牌女孩7月份每日数据周报表!E270:K270</xm:f>
              <xm:sqref>D270</xm:sqref>
            </x14:sparkline>
            <x14:sparkline>
              <xm:f>通告牌女孩7月份每日数据周报表!E271:K271</xm:f>
              <xm:sqref>D271</xm:sqref>
            </x14:sparkline>
            <x14:sparkline>
              <xm:f>通告牌女孩7月份每日数据周报表!E272:K272</xm:f>
              <xm:sqref>D272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通告牌女孩7月份每日数据周报表!E242:K242</xm:f>
              <xm:sqref>D242</xm:sqref>
            </x14:sparkline>
            <x14:sparkline>
              <xm:f>通告牌女孩7月份每日数据周报表!E243:K243</xm:f>
              <xm:sqref>D243</xm:sqref>
            </x14:sparkline>
            <x14:sparkline>
              <xm:f>通告牌女孩7月份每日数据周报表!E244:K244</xm:f>
              <xm:sqref>D244</xm:sqref>
            </x14:sparkline>
            <x14:sparkline>
              <xm:f>通告牌女孩7月份每日数据周报表!E245:K245</xm:f>
              <xm:sqref>D245</xm:sqref>
            </x14:sparkline>
            <x14:sparkline>
              <xm:f>通告牌女孩7月份每日数据周报表!E246:K246</xm:f>
              <xm:sqref>D246</xm:sqref>
            </x14:sparkline>
            <x14:sparkline>
              <xm:f>通告牌女孩7月份每日数据周报表!E247:K247</xm:f>
              <xm:sqref>D247</xm:sqref>
            </x14:sparkline>
            <x14:sparkline>
              <xm:f>通告牌女孩7月份每日数据周报表!E248:K248</xm:f>
              <xm:sqref>D248</xm:sqref>
            </x14:sparkline>
            <x14:sparkline>
              <xm:f>通告牌女孩7月份每日数据周报表!E249:K249</xm:f>
              <xm:sqref>D249</xm:sqref>
            </x14:sparkline>
            <x14:sparkline>
              <xm:f>通告牌女孩7月份每日数据周报表!E250:K250</xm:f>
              <xm:sqref>D250</xm:sqref>
            </x14:sparkline>
            <x14:sparkline>
              <xm:f>通告牌女孩7月份每日数据周报表!E251:K251</xm:f>
              <xm:sqref>D251</xm:sqref>
            </x14:sparkline>
            <x14:sparkline>
              <xm:f>通告牌女孩7月份每日数据周报表!E252:K252</xm:f>
              <xm:sqref>D252</xm:sqref>
            </x14:sparkline>
            <x14:sparkline>
              <xm:f>通告牌女孩7月份每日数据周报表!E253:K253</xm:f>
              <xm:sqref>D253</xm:sqref>
            </x14:sparkline>
            <x14:sparkline>
              <xm:f>通告牌女孩7月份每日数据周报表!E254:K254</xm:f>
              <xm:sqref>D254</xm:sqref>
            </x14:sparkline>
            <x14:sparkline>
              <xm:f>通告牌女孩7月份每日数据周报表!E255:K255</xm:f>
              <xm:sqref>D255</xm:sqref>
            </x14:sparkline>
            <x14:sparkline>
              <xm:f>通告牌女孩7月份每日数据周报表!E256:K256</xm:f>
              <xm:sqref>D256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通告牌女孩7月份每日数据周报表!H80:K80</xm:f>
              <xm:sqref>G80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通告牌女孩7月份每日数据周报表!H79:K79</xm:f>
              <xm:sqref>G81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通告牌女孩7月份每日数据周报表!E18:H18</xm:f>
              <xm:sqref>D18</xm:sqref>
            </x14:sparkline>
            <x14:sparkline>
              <xm:f>通告牌女孩7月份每日数据周报表!E19:H19</xm:f>
              <xm:sqref>D19</xm:sqref>
            </x14:sparkline>
            <x14:sparkline>
              <xm:f>通告牌女孩7月份每日数据周报表!E20:H20</xm:f>
              <xm:sqref>D20</xm:sqref>
            </x14:sparkline>
            <x14:sparkline>
              <xm:f>通告牌女孩7月份每日数据周报表!E21:H21</xm:f>
              <xm:sqref>D21</xm:sqref>
            </x14:sparkline>
            <x14:sparkline>
              <xm:f>通告牌女孩7月份每日数据周报表!E22:H22</xm:f>
              <xm:sqref>D22</xm:sqref>
            </x14:sparkline>
            <x14:sparkline>
              <xm:f>通告牌女孩7月份每日数据周报表!E23:H23</xm:f>
              <xm:sqref>D23</xm:sqref>
            </x14:sparkline>
            <x14:sparkline>
              <xm:f>通告牌女孩7月份每日数据周报表!E24:H24</xm:f>
              <xm:sqref>D24</xm:sqref>
            </x14:sparkline>
            <x14:sparkline>
              <xm:f>通告牌女孩7月份每日数据周报表!E25:H25</xm:f>
              <xm:sqref>D25</xm:sqref>
            </x14:sparkline>
            <x14:sparkline>
              <xm:f>通告牌女孩7月份每日数据周报表!E26:H26</xm:f>
              <xm:sqref>D26</xm:sqref>
            </x14:sparkline>
            <x14:sparkline>
              <xm:f>通告牌女孩7月份每日数据周报表!E27:H27</xm:f>
              <xm:sqref>D27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通告牌女孩7月份每日数据周报表!H33:K33</xm:f>
              <xm:sqref>G35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通告牌女孩7月份每日数据周报表!H34:K34</xm:f>
              <xm:sqref>G34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通告牌女孩7月份每日数据周报表!G28:K28</xm:f>
              <xm:sqref>D28</xm:sqref>
            </x14:sparkline>
            <x14:sparkline>
              <xm:f>通告牌女孩7月份每日数据周报表!G29:K29</xm:f>
              <xm:sqref>D29</xm:sqref>
            </x14:sparkline>
            <x14:sparkline>
              <xm:f>通告牌女孩7月份每日数据周报表!G30:K30</xm:f>
              <xm:sqref>D30</xm:sqref>
            </x14:sparkline>
            <x14:sparkline>
              <xm:f>通告牌女孩7月份每日数据周报表!G31:K31</xm:f>
              <xm:sqref>D31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通告牌女孩7月份每日数据周报表!E3:I3</xm:f>
              <xm:sqref>D3</xm:sqref>
            </x14:sparkline>
            <x14:sparkline>
              <xm:f>通告牌女孩7月份每日数据周报表!E4:I4</xm:f>
              <xm:sqref>D4</xm:sqref>
            </x14:sparkline>
            <x14:sparkline>
              <xm:f>通告牌女孩7月份每日数据周报表!E5:I5</xm:f>
              <xm:sqref>D5</xm:sqref>
            </x14:sparkline>
            <x14:sparkline>
              <xm:f>通告牌女孩7月份每日数据周报表!E6:I6</xm:f>
              <xm:sqref>D6</xm:sqref>
            </x14:sparkline>
            <x14:sparkline>
              <xm:f>通告牌女孩7月份每日数据周报表!E7:I7</xm:f>
              <xm:sqref>D7</xm:sqref>
            </x14:sparkline>
            <x14:sparkline>
              <xm:f>通告牌女孩7月份每日数据周报表!E8:I8</xm:f>
              <xm:sqref>D8</xm:sqref>
            </x14:sparkline>
            <x14:sparkline>
              <xm:f>通告牌女孩7月份每日数据周报表!E9:I9</xm:f>
              <xm:sqref>D9</xm:sqref>
            </x14:sparkline>
            <x14:sparkline>
              <xm:f>通告牌女孩7月份每日数据周报表!E10:I10</xm:f>
              <xm:sqref>D10</xm:sqref>
            </x14:sparkline>
            <x14:sparkline>
              <xm:f>通告牌女孩7月份每日数据周报表!E11:I11</xm:f>
              <xm:sqref>D11</xm:sqref>
            </x14:sparkline>
            <x14:sparkline>
              <xm:f>通告牌女孩7月份每日数据周报表!E12:I12</xm:f>
              <xm:sqref>D12</xm:sqref>
            </x14:sparkline>
            <x14:sparkline>
              <xm:f>通告牌女孩7月份每日数据周报表!E13:I13</xm:f>
              <xm:sqref>D13</xm:sqref>
            </x14:sparkline>
            <x14:sparkline>
              <xm:f>通告牌女孩7月份每日数据周报表!E14:I14</xm:f>
              <xm:sqref>D14</xm:sqref>
            </x14:sparkline>
            <x14:sparkline>
              <xm:f>通告牌女孩7月份每日数据周报表!E15:I15</xm:f>
              <xm:sqref>D15</xm:sqref>
            </x14:sparkline>
            <x14:sparkline>
              <xm:f>通告牌女孩7月份每日数据周报表!E16:I16</xm:f>
              <xm:sqref>D16</xm:sqref>
            </x14:sparkline>
            <x14:sparkline>
              <xm:f>通告牌女孩7月份每日数据周报表!E17:I17</xm:f>
              <xm:sqref>D17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通告牌女孩7月份每日数据周报表!E95:L95</xm:f>
              <xm:sqref>D95</xm:sqref>
            </x14:sparkline>
            <x14:sparkline>
              <xm:f>通告牌女孩7月份每日数据周报表!E96:L96</xm:f>
              <xm:sqref>D96</xm:sqref>
            </x14:sparkline>
            <x14:sparkline>
              <xm:f>通告牌女孩7月份每日数据周报表!E97:L97</xm:f>
              <xm:sqref>D97</xm:sqref>
            </x14:sparkline>
            <x14:sparkline>
              <xm:f>通告牌女孩7月份每日数据周报表!E98:L98</xm:f>
              <xm:sqref>D98</xm:sqref>
            </x14:sparkline>
            <x14:sparkline>
              <xm:f>通告牌女孩7月份每日数据周报表!E99:L99</xm:f>
              <xm:sqref>D99</xm:sqref>
            </x14:sparkline>
            <x14:sparkline>
              <xm:f>通告牌女孩7月份每日数据周报表!E100:L100</xm:f>
              <xm:sqref>D100</xm:sqref>
            </x14:sparkline>
            <x14:sparkline>
              <xm:f>通告牌女孩7月份每日数据周报表!E101:L101</xm:f>
              <xm:sqref>D101</xm:sqref>
            </x14:sparkline>
            <x14:sparkline>
              <xm:f>通告牌女孩7月份每日数据周报表!E102:L102</xm:f>
              <xm:sqref>D102</xm:sqref>
            </x14:sparkline>
            <x14:sparkline>
              <xm:f>通告牌女孩7月份每日数据周报表!E103:L103</xm:f>
              <xm:sqref>D103</xm:sqref>
            </x14:sparkline>
            <x14:sparkline>
              <xm:f>通告牌女孩7月份每日数据周报表!E104:L104</xm:f>
              <xm:sqref>D104</xm:sqref>
            </x14:sparkline>
            <x14:sparkline>
              <xm:f>通告牌女孩7月份每日数据周报表!E105:L105</xm:f>
              <xm:sqref>D105</xm:sqref>
            </x14:sparkline>
            <x14:sparkline>
              <xm:f>通告牌女孩7月份每日数据周报表!E106:L106</xm:f>
              <xm:sqref>D106</xm:sqref>
            </x14:sparkline>
            <x14:sparkline>
              <xm:f>通告牌女孩7月份每日数据周报表!E107:L107</xm:f>
              <xm:sqref>D107</xm:sqref>
            </x14:sparkline>
            <x14:sparkline>
              <xm:f>通告牌女孩7月份每日数据周报表!E108:L108</xm:f>
              <xm:sqref>D108</xm:sqref>
            </x14:sparkline>
            <x14:sparkline>
              <xm:f>通告牌女孩7月份每日数据周报表!E109:L109</xm:f>
              <xm:sqref>D109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"/>
  <sheetViews>
    <sheetView tabSelected="1" workbookViewId="0">
      <selection activeCell="B47" sqref="A36:XFD47"/>
    </sheetView>
  </sheetViews>
  <sheetFormatPr defaultRowHeight="13.5" x14ac:dyDescent="0.15"/>
  <cols>
    <col min="1" max="1" width="11.375" bestFit="1" customWidth="1"/>
    <col min="2" max="2" width="26" bestFit="1" customWidth="1"/>
    <col min="3" max="3" width="14" bestFit="1" customWidth="1"/>
    <col min="4" max="4" width="11.5" customWidth="1"/>
    <col min="5" max="12" width="15.625" customWidth="1"/>
    <col min="13" max="13" width="14.375" customWidth="1"/>
    <col min="14" max="15" width="14.5" customWidth="1"/>
    <col min="16" max="17" width="14.375" customWidth="1"/>
  </cols>
  <sheetData>
    <row r="1" spans="1:12" ht="20.25" x14ac:dyDescent="0.15">
      <c r="A1" s="9"/>
      <c r="B1" s="9"/>
      <c r="C1" s="9"/>
      <c r="D1" s="9"/>
      <c r="E1" s="8" t="s">
        <v>108</v>
      </c>
      <c r="F1" s="8" t="s">
        <v>109</v>
      </c>
      <c r="G1" s="8" t="s">
        <v>58</v>
      </c>
      <c r="H1" s="8" t="s">
        <v>47</v>
      </c>
      <c r="I1" s="8" t="s">
        <v>48</v>
      </c>
      <c r="J1" s="8" t="s">
        <v>49</v>
      </c>
      <c r="K1" s="8" t="s">
        <v>50</v>
      </c>
      <c r="L1" s="8" t="s">
        <v>107</v>
      </c>
    </row>
    <row r="2" spans="1:12" ht="24.75" x14ac:dyDescent="0.15">
      <c r="A2" s="1"/>
      <c r="B2" s="2" t="s">
        <v>0</v>
      </c>
      <c r="C2" s="2"/>
      <c r="D2" s="3" t="s">
        <v>45</v>
      </c>
      <c r="E2" s="4"/>
      <c r="F2" s="4"/>
      <c r="G2" s="4">
        <v>1</v>
      </c>
      <c r="H2" s="4">
        <v>2</v>
      </c>
      <c r="I2" s="4">
        <v>3</v>
      </c>
      <c r="J2" s="4">
        <v>4</v>
      </c>
      <c r="K2" s="4">
        <v>5</v>
      </c>
      <c r="L2" s="4"/>
    </row>
    <row r="3" spans="1:12" ht="20.25" x14ac:dyDescent="0.15">
      <c r="A3" s="234" t="s">
        <v>1</v>
      </c>
      <c r="B3" s="204" t="s">
        <v>1</v>
      </c>
      <c r="C3" s="231" t="s">
        <v>2</v>
      </c>
      <c r="D3" s="210"/>
      <c r="E3" s="195"/>
      <c r="F3" s="195"/>
      <c r="G3" s="195">
        <v>6264</v>
      </c>
      <c r="H3" s="195">
        <v>4557</v>
      </c>
      <c r="I3" s="195">
        <v>3872</v>
      </c>
      <c r="J3" s="195">
        <v>2948</v>
      </c>
      <c r="K3" s="195">
        <v>5095</v>
      </c>
      <c r="L3" s="195"/>
    </row>
    <row r="4" spans="1:12" ht="20.25" x14ac:dyDescent="0.15">
      <c r="A4" s="235"/>
      <c r="B4" s="204" t="s">
        <v>81</v>
      </c>
      <c r="C4" s="232"/>
      <c r="D4" s="210"/>
      <c r="E4" s="215"/>
      <c r="F4" s="215"/>
      <c r="G4" s="204">
        <v>46</v>
      </c>
      <c r="H4" s="204">
        <v>53</v>
      </c>
      <c r="I4" s="204">
        <v>18</v>
      </c>
      <c r="J4" s="204">
        <v>12</v>
      </c>
      <c r="K4" s="204">
        <v>35</v>
      </c>
      <c r="L4" s="210"/>
    </row>
    <row r="5" spans="1:12" ht="20.25" x14ac:dyDescent="0.15">
      <c r="A5" s="235"/>
      <c r="B5" s="204" t="s">
        <v>4</v>
      </c>
      <c r="C5" s="232"/>
      <c r="D5" s="210"/>
      <c r="E5" s="213"/>
      <c r="F5" s="213"/>
      <c r="G5" s="203">
        <v>223.71</v>
      </c>
      <c r="H5" s="203">
        <v>227.85</v>
      </c>
      <c r="I5" s="203">
        <v>242</v>
      </c>
      <c r="J5" s="203">
        <v>268</v>
      </c>
      <c r="K5" s="203">
        <v>254.75</v>
      </c>
      <c r="L5" s="208"/>
    </row>
    <row r="6" spans="1:12" ht="20.25" x14ac:dyDescent="0.15">
      <c r="A6" s="235"/>
      <c r="B6" s="204" t="s">
        <v>113</v>
      </c>
      <c r="C6" s="232"/>
      <c r="D6" s="210"/>
      <c r="E6" s="215"/>
      <c r="F6" s="215"/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10"/>
    </row>
    <row r="7" spans="1:12" ht="20.25" x14ac:dyDescent="0.15">
      <c r="A7" s="235"/>
      <c r="B7" s="204" t="s">
        <v>55</v>
      </c>
      <c r="C7" s="232"/>
      <c r="D7" s="210"/>
      <c r="E7" s="198"/>
      <c r="F7" s="198"/>
      <c r="G7" s="198">
        <f t="shared" ref="G7:K7" si="0">G3-G6</f>
        <v>6264</v>
      </c>
      <c r="H7" s="198">
        <f t="shared" si="0"/>
        <v>4557</v>
      </c>
      <c r="I7" s="198">
        <f t="shared" si="0"/>
        <v>3872</v>
      </c>
      <c r="J7" s="198">
        <f>J3-J6</f>
        <v>2948</v>
      </c>
      <c r="K7" s="198">
        <f t="shared" si="0"/>
        <v>5095</v>
      </c>
      <c r="L7" s="198">
        <f>SUM(G7:K7)</f>
        <v>22736</v>
      </c>
    </row>
    <row r="8" spans="1:12" ht="20.25" x14ac:dyDescent="0.15">
      <c r="A8" s="236"/>
      <c r="B8" s="204" t="s">
        <v>90</v>
      </c>
      <c r="C8" s="232"/>
      <c r="D8" s="210"/>
      <c r="E8" s="197"/>
      <c r="F8" s="197"/>
      <c r="G8" s="197">
        <v>259</v>
      </c>
      <c r="H8" s="197">
        <v>10400</v>
      </c>
      <c r="I8" s="197">
        <v>5578</v>
      </c>
      <c r="J8" s="197">
        <v>3186</v>
      </c>
      <c r="K8" s="197">
        <v>1941</v>
      </c>
      <c r="L8" s="197">
        <f>SUM(G8:K8)</f>
        <v>21364</v>
      </c>
    </row>
    <row r="9" spans="1:12" ht="20.25" x14ac:dyDescent="0.15">
      <c r="A9" s="203" t="s">
        <v>6</v>
      </c>
      <c r="B9" s="204" t="s">
        <v>6</v>
      </c>
      <c r="C9" s="232"/>
      <c r="D9" s="210"/>
      <c r="E9" s="11"/>
      <c r="F9" s="11"/>
      <c r="G9" s="11">
        <v>5.3E-3</v>
      </c>
      <c r="H9" s="11">
        <v>4.3E-3</v>
      </c>
      <c r="I9" s="11">
        <v>4.3E-3</v>
      </c>
      <c r="J9" s="11">
        <v>2.7000000000000001E-3</v>
      </c>
      <c r="K9" s="11">
        <v>4.7000000000000002E-3</v>
      </c>
      <c r="L9" s="11"/>
    </row>
    <row r="10" spans="1:12" ht="20.25" x14ac:dyDescent="0.15">
      <c r="A10" s="234" t="s">
        <v>8</v>
      </c>
      <c r="B10" s="204" t="s">
        <v>9</v>
      </c>
      <c r="C10" s="232"/>
      <c r="D10" s="210"/>
      <c r="E10" s="215"/>
      <c r="F10" s="215"/>
      <c r="G10" s="204">
        <v>6067</v>
      </c>
      <c r="H10" s="204">
        <v>6173</v>
      </c>
      <c r="I10" s="204">
        <v>6320</v>
      </c>
      <c r="J10" s="204">
        <v>6491</v>
      </c>
      <c r="K10" s="204">
        <v>6748</v>
      </c>
      <c r="L10" s="210"/>
    </row>
    <row r="11" spans="1:12" ht="20.25" x14ac:dyDescent="0.15">
      <c r="A11" s="235"/>
      <c r="B11" s="204" t="s">
        <v>10</v>
      </c>
      <c r="C11" s="232"/>
      <c r="D11" s="210"/>
      <c r="E11" s="215"/>
      <c r="F11" s="215"/>
      <c r="G11" s="204">
        <v>2</v>
      </c>
      <c r="H11" s="204">
        <v>2</v>
      </c>
      <c r="I11" s="204">
        <v>2</v>
      </c>
      <c r="J11" s="204">
        <v>2</v>
      </c>
      <c r="K11" s="204">
        <v>2</v>
      </c>
      <c r="L11" s="210"/>
    </row>
    <row r="12" spans="1:12" ht="20.25" x14ac:dyDescent="0.15">
      <c r="A12" s="235"/>
      <c r="B12" s="11" t="s">
        <v>11</v>
      </c>
      <c r="C12" s="232"/>
      <c r="D12" s="210"/>
      <c r="E12" s="11"/>
      <c r="F12" s="11"/>
      <c r="G12" s="11">
        <v>0.55069999999999997</v>
      </c>
      <c r="H12" s="11">
        <v>0.55510000000000004</v>
      </c>
      <c r="I12" s="11">
        <v>0.57989999999999997</v>
      </c>
      <c r="J12" s="11">
        <v>0.59889999999999999</v>
      </c>
      <c r="K12" s="11">
        <v>0.61760000000000004</v>
      </c>
      <c r="L12" s="11"/>
    </row>
    <row r="13" spans="1:12" ht="20.25" x14ac:dyDescent="0.15">
      <c r="A13" s="235"/>
      <c r="B13" s="204" t="s">
        <v>97</v>
      </c>
      <c r="C13" s="232"/>
      <c r="D13" s="210"/>
      <c r="E13" s="215"/>
      <c r="F13" s="215"/>
      <c r="G13" s="204">
        <v>3.8</v>
      </c>
      <c r="H13" s="204">
        <v>3.71</v>
      </c>
      <c r="I13" s="204">
        <v>3.7</v>
      </c>
      <c r="J13" s="204">
        <v>3.71</v>
      </c>
      <c r="K13" s="204">
        <v>3.76</v>
      </c>
      <c r="L13" s="210"/>
    </row>
    <row r="14" spans="1:12" ht="20.25" x14ac:dyDescent="0.15">
      <c r="A14" s="235"/>
      <c r="B14" s="204" t="s">
        <v>13</v>
      </c>
      <c r="C14" s="232"/>
      <c r="D14" s="210"/>
      <c r="E14" s="215"/>
      <c r="F14" s="215"/>
      <c r="G14" s="204">
        <v>4.9052300000000004</v>
      </c>
      <c r="H14" s="204">
        <v>4.90198</v>
      </c>
      <c r="I14" s="204">
        <v>4.9029400000000001</v>
      </c>
      <c r="J14" s="204">
        <v>4.90151</v>
      </c>
      <c r="K14" s="204">
        <v>4.90177</v>
      </c>
      <c r="L14" s="210"/>
    </row>
    <row r="15" spans="1:12" ht="20.25" x14ac:dyDescent="0.15">
      <c r="A15" s="235"/>
      <c r="B15" s="204" t="s">
        <v>14</v>
      </c>
      <c r="C15" s="232"/>
      <c r="D15" s="210"/>
      <c r="E15" s="215"/>
      <c r="F15" s="215"/>
      <c r="G15" s="204">
        <v>4.89621</v>
      </c>
      <c r="H15" s="204">
        <v>4.8947799999999999</v>
      </c>
      <c r="I15" s="204">
        <v>4.89581</v>
      </c>
      <c r="J15" s="204">
        <v>4.8952999999999998</v>
      </c>
      <c r="K15" s="204">
        <v>4.8920399999999997</v>
      </c>
      <c r="L15" s="210"/>
    </row>
    <row r="16" spans="1:12" ht="20.25" x14ac:dyDescent="0.15">
      <c r="A16" s="236"/>
      <c r="B16" s="204" t="s">
        <v>15</v>
      </c>
      <c r="C16" s="233"/>
      <c r="D16" s="210"/>
      <c r="E16" s="215"/>
      <c r="F16" s="215"/>
      <c r="G16" s="204">
        <v>4.8799599999999996</v>
      </c>
      <c r="H16" s="204">
        <v>4.8776900000000003</v>
      </c>
      <c r="I16" s="204">
        <v>4.8788900000000002</v>
      </c>
      <c r="J16" s="204">
        <v>4.8784299999999998</v>
      </c>
      <c r="K16" s="204">
        <v>4.8752199999999997</v>
      </c>
      <c r="L16" s="210"/>
    </row>
    <row r="17" spans="1:12" ht="20.25" x14ac:dyDescent="0.15">
      <c r="A17" s="237" t="s">
        <v>16</v>
      </c>
      <c r="B17" s="205" t="s">
        <v>17</v>
      </c>
      <c r="C17" s="207" t="s">
        <v>104</v>
      </c>
      <c r="D17" s="210"/>
      <c r="E17" s="214"/>
      <c r="F17" s="214"/>
      <c r="G17" s="196">
        <v>5277</v>
      </c>
      <c r="H17" s="196">
        <v>4676</v>
      </c>
      <c r="I17" s="196">
        <v>3682</v>
      </c>
      <c r="J17" s="196">
        <v>4116</v>
      </c>
      <c r="K17" s="196">
        <v>4232</v>
      </c>
      <c r="L17" s="209"/>
    </row>
    <row r="18" spans="1:12" ht="20.25" x14ac:dyDescent="0.15">
      <c r="A18" s="237"/>
      <c r="B18" s="205" t="s">
        <v>18</v>
      </c>
      <c r="C18" s="238" t="s">
        <v>102</v>
      </c>
      <c r="D18" s="210"/>
      <c r="E18" s="214"/>
      <c r="F18" s="214"/>
      <c r="G18" s="207">
        <v>21</v>
      </c>
      <c r="H18" s="207">
        <v>68</v>
      </c>
      <c r="I18" s="207">
        <v>66</v>
      </c>
      <c r="J18" s="207">
        <v>53</v>
      </c>
      <c r="K18" s="207">
        <v>55</v>
      </c>
      <c r="L18" s="209"/>
    </row>
    <row r="19" spans="1:12" ht="20.25" x14ac:dyDescent="0.15">
      <c r="A19" s="237"/>
      <c r="B19" s="205" t="s">
        <v>19</v>
      </c>
      <c r="C19" s="238"/>
      <c r="D19" s="210"/>
      <c r="E19" s="196"/>
      <c r="F19" s="196"/>
      <c r="G19" s="196">
        <v>743</v>
      </c>
      <c r="H19" s="196">
        <v>1071</v>
      </c>
      <c r="I19" s="196">
        <v>522</v>
      </c>
      <c r="J19" s="196">
        <v>412</v>
      </c>
      <c r="K19" s="196">
        <v>518</v>
      </c>
      <c r="L19" s="196"/>
    </row>
    <row r="20" spans="1:12" ht="20.25" x14ac:dyDescent="0.15">
      <c r="A20" s="237"/>
      <c r="B20" s="205" t="s">
        <v>20</v>
      </c>
      <c r="C20" s="238"/>
      <c r="D20" s="210"/>
      <c r="E20" s="14"/>
      <c r="F20" s="14"/>
      <c r="G20" s="14">
        <f t="shared" ref="G20:K20" si="1">G19/G17</f>
        <v>0.14079969679742277</v>
      </c>
      <c r="H20" s="14">
        <f t="shared" si="1"/>
        <v>0.22904191616766467</v>
      </c>
      <c r="I20" s="14">
        <f t="shared" si="1"/>
        <v>0.14177077675176533</v>
      </c>
      <c r="J20" s="14">
        <f t="shared" si="1"/>
        <v>0.1000971817298348</v>
      </c>
      <c r="K20" s="14">
        <f t="shared" si="1"/>
        <v>0.1224007561436673</v>
      </c>
      <c r="L20" s="14"/>
    </row>
    <row r="21" spans="1:12" ht="20.25" x14ac:dyDescent="0.15">
      <c r="A21" s="237"/>
      <c r="B21" s="205" t="s">
        <v>99</v>
      </c>
      <c r="C21" s="238" t="s">
        <v>98</v>
      </c>
      <c r="D21" s="210"/>
      <c r="E21" s="196"/>
      <c r="F21" s="196"/>
      <c r="G21" s="196">
        <v>1895</v>
      </c>
      <c r="H21" s="196">
        <v>1201</v>
      </c>
      <c r="I21" s="196">
        <v>948</v>
      </c>
      <c r="J21" s="196">
        <v>1261</v>
      </c>
      <c r="K21" s="196">
        <v>1154</v>
      </c>
      <c r="L21" s="196"/>
    </row>
    <row r="22" spans="1:12" ht="20.25" x14ac:dyDescent="0.15">
      <c r="A22" s="237"/>
      <c r="B22" s="205" t="s">
        <v>100</v>
      </c>
      <c r="C22" s="238"/>
      <c r="D22" s="210"/>
      <c r="E22" s="14"/>
      <c r="F22" s="14"/>
      <c r="G22" s="14">
        <f t="shared" ref="G22:K22" si="2">G21/G17</f>
        <v>0.35910555239719538</v>
      </c>
      <c r="H22" s="14">
        <f t="shared" si="2"/>
        <v>0.25684345594525237</v>
      </c>
      <c r="I22" s="14">
        <f t="shared" si="2"/>
        <v>0.25746876697447041</v>
      </c>
      <c r="J22" s="14">
        <f t="shared" si="2"/>
        <v>0.30636540330417883</v>
      </c>
      <c r="K22" s="14">
        <f t="shared" si="2"/>
        <v>0.27268431001890359</v>
      </c>
      <c r="L22" s="14"/>
    </row>
    <row r="23" spans="1:12" ht="20.25" x14ac:dyDescent="0.15">
      <c r="A23" s="237"/>
      <c r="B23" s="205" t="s">
        <v>101</v>
      </c>
      <c r="C23" s="238" t="s">
        <v>101</v>
      </c>
      <c r="D23" s="210"/>
      <c r="E23" s="59"/>
      <c r="F23" s="59"/>
      <c r="G23" s="59">
        <v>460</v>
      </c>
      <c r="H23" s="59">
        <v>417</v>
      </c>
      <c r="I23" s="59">
        <v>245</v>
      </c>
      <c r="J23" s="59">
        <v>247</v>
      </c>
      <c r="K23" s="206">
        <v>54</v>
      </c>
      <c r="L23" s="59"/>
    </row>
    <row r="24" spans="1:12" ht="20.25" x14ac:dyDescent="0.15">
      <c r="A24" s="237"/>
      <c r="B24" s="205" t="s">
        <v>103</v>
      </c>
      <c r="C24" s="238"/>
      <c r="D24" s="210"/>
      <c r="E24" s="14"/>
      <c r="F24" s="14"/>
      <c r="G24" s="14">
        <f t="shared" ref="G24:K24" si="3">G23/G17</f>
        <v>8.7170740951298092E-2</v>
      </c>
      <c r="H24" s="14">
        <f t="shared" si="3"/>
        <v>8.9178785286569723E-2</v>
      </c>
      <c r="I24" s="14">
        <f t="shared" si="3"/>
        <v>6.6539923954372623E-2</v>
      </c>
      <c r="J24" s="14">
        <f t="shared" si="3"/>
        <v>6.0009718172983478E-2</v>
      </c>
      <c r="K24" s="14">
        <f t="shared" si="3"/>
        <v>1.2759924385633271E-2</v>
      </c>
      <c r="L24" s="14"/>
    </row>
    <row r="25" spans="1:12" ht="20.25" x14ac:dyDescent="0.15">
      <c r="A25" s="237"/>
      <c r="B25" s="205" t="s">
        <v>21</v>
      </c>
      <c r="C25" s="241" t="s">
        <v>22</v>
      </c>
      <c r="D25" s="210"/>
      <c r="E25" s="199"/>
      <c r="F25" s="199"/>
      <c r="G25" s="199">
        <v>210.5</v>
      </c>
      <c r="H25" s="199">
        <v>178.22</v>
      </c>
      <c r="I25" s="199">
        <v>171.47</v>
      </c>
      <c r="J25" s="199">
        <v>214.57</v>
      </c>
      <c r="K25" s="199">
        <v>227.71</v>
      </c>
      <c r="L25" s="199">
        <f>SUM(G25:K25)</f>
        <v>1002.47</v>
      </c>
    </row>
    <row r="26" spans="1:12" ht="20.25" x14ac:dyDescent="0.15">
      <c r="A26" s="237"/>
      <c r="B26" s="205" t="s">
        <v>23</v>
      </c>
      <c r="C26" s="242"/>
      <c r="D26" s="210"/>
      <c r="E26" s="200"/>
      <c r="F26" s="200"/>
      <c r="G26" s="200">
        <v>461</v>
      </c>
      <c r="H26" s="200">
        <v>406</v>
      </c>
      <c r="I26" s="200">
        <v>394</v>
      </c>
      <c r="J26" s="200">
        <v>490</v>
      </c>
      <c r="K26" s="200">
        <v>547</v>
      </c>
      <c r="L26" s="200"/>
    </row>
    <row r="27" spans="1:12" ht="20.25" x14ac:dyDescent="0.15">
      <c r="A27" s="237"/>
      <c r="B27" s="14" t="s">
        <v>24</v>
      </c>
      <c r="C27" s="242"/>
      <c r="D27" s="210"/>
      <c r="E27" s="201"/>
      <c r="F27" s="201"/>
      <c r="G27" s="201">
        <v>2.8000000000000001E-2</v>
      </c>
      <c r="H27" s="201">
        <v>3.0800000000000001E-2</v>
      </c>
      <c r="I27" s="201">
        <v>2.7099999999999999E-2</v>
      </c>
      <c r="J27" s="201">
        <v>3.1399999999999997E-2</v>
      </c>
      <c r="K27" s="201">
        <v>3.4299999999999997E-2</v>
      </c>
      <c r="L27" s="201"/>
    </row>
    <row r="28" spans="1:12" ht="20.25" x14ac:dyDescent="0.15">
      <c r="A28" s="237"/>
      <c r="B28" s="205" t="s">
        <v>74</v>
      </c>
      <c r="C28" s="242"/>
      <c r="D28" s="210"/>
      <c r="E28" s="200"/>
      <c r="F28" s="200"/>
      <c r="G28" s="200">
        <v>259</v>
      </c>
      <c r="H28" s="200">
        <v>0</v>
      </c>
      <c r="I28" s="200">
        <v>0</v>
      </c>
      <c r="J28" s="200">
        <v>0</v>
      </c>
      <c r="K28" s="200">
        <v>518</v>
      </c>
      <c r="L28" s="200">
        <f>SUM(G28:K28)</f>
        <v>777</v>
      </c>
    </row>
    <row r="29" spans="1:12" ht="20.25" x14ac:dyDescent="0.15">
      <c r="A29" s="237"/>
      <c r="B29" s="205" t="s">
        <v>26</v>
      </c>
      <c r="C29" s="242"/>
      <c r="D29" s="210"/>
      <c r="E29" s="14"/>
      <c r="F29" s="14"/>
      <c r="G29" s="14">
        <f t="shared" ref="G29:K29" si="4">G26/G17</f>
        <v>8.7360242562061777E-2</v>
      </c>
      <c r="H29" s="14">
        <f t="shared" si="4"/>
        <v>8.6826347305389226E-2</v>
      </c>
      <c r="I29" s="14">
        <f t="shared" si="4"/>
        <v>0.10700706137968495</v>
      </c>
      <c r="J29" s="14">
        <f t="shared" si="4"/>
        <v>0.11904761904761904</v>
      </c>
      <c r="K29" s="14">
        <f t="shared" si="4"/>
        <v>0.12925330812854444</v>
      </c>
      <c r="L29" s="14"/>
    </row>
    <row r="30" spans="1:12" ht="20.25" x14ac:dyDescent="0.15">
      <c r="A30" s="237"/>
      <c r="B30" s="205" t="s">
        <v>27</v>
      </c>
      <c r="C30" s="243"/>
      <c r="D30" s="210"/>
      <c r="E30" s="199"/>
      <c r="F30" s="199"/>
      <c r="G30" s="199">
        <v>1.23</v>
      </c>
      <c r="H30" s="199">
        <v>0</v>
      </c>
      <c r="I30" s="199">
        <v>0</v>
      </c>
      <c r="J30" s="199">
        <v>0</v>
      </c>
      <c r="K30" s="199">
        <v>2.27</v>
      </c>
      <c r="L30" s="199"/>
    </row>
    <row r="31" spans="1:12" ht="56.25" customHeight="1" x14ac:dyDescent="0.35">
      <c r="A31" s="228" t="s">
        <v>38</v>
      </c>
      <c r="B31" s="5" t="s">
        <v>40</v>
      </c>
      <c r="C31" s="228" t="s">
        <v>39</v>
      </c>
      <c r="D31" s="97"/>
      <c r="E31" s="97"/>
      <c r="F31" s="97"/>
      <c r="G31" s="97">
        <v>21</v>
      </c>
      <c r="H31" s="97">
        <v>35</v>
      </c>
      <c r="I31" s="97">
        <v>9</v>
      </c>
      <c r="J31" s="97">
        <v>10</v>
      </c>
      <c r="K31" s="97">
        <v>18</v>
      </c>
      <c r="L31" s="97"/>
    </row>
    <row r="32" spans="1:12" ht="56.25" customHeight="1" x14ac:dyDescent="0.35">
      <c r="A32" s="229"/>
      <c r="B32" s="5" t="s">
        <v>41</v>
      </c>
      <c r="C32" s="229"/>
      <c r="D32" s="7"/>
      <c r="E32" s="22"/>
      <c r="F32" s="22"/>
      <c r="G32" s="22">
        <v>20</v>
      </c>
      <c r="H32" s="22">
        <v>16</v>
      </c>
      <c r="I32" s="22">
        <v>3</v>
      </c>
      <c r="J32" s="22">
        <v>1</v>
      </c>
      <c r="K32" s="22">
        <v>15</v>
      </c>
      <c r="L32" s="22"/>
    </row>
    <row r="33" spans="1:12" ht="56.25" customHeight="1" x14ac:dyDescent="0.35">
      <c r="A33" s="229"/>
      <c r="B33" s="5" t="s">
        <v>42</v>
      </c>
      <c r="C33" s="229"/>
      <c r="D33" s="7"/>
      <c r="E33" s="22"/>
      <c r="F33" s="22"/>
      <c r="G33" s="22">
        <v>1</v>
      </c>
      <c r="H33" s="22">
        <v>1</v>
      </c>
      <c r="I33" s="22">
        <v>3</v>
      </c>
      <c r="J33" s="22">
        <v>1</v>
      </c>
      <c r="K33" s="22">
        <v>1</v>
      </c>
      <c r="L33" s="22"/>
    </row>
    <row r="34" spans="1:12" ht="56.25" customHeight="1" x14ac:dyDescent="0.35">
      <c r="A34" s="229"/>
      <c r="B34" s="5" t="s">
        <v>78</v>
      </c>
      <c r="C34" s="229"/>
      <c r="D34" s="7"/>
      <c r="E34" s="22"/>
      <c r="F34" s="22"/>
      <c r="G34" s="22">
        <v>1</v>
      </c>
      <c r="H34" s="22">
        <v>1</v>
      </c>
      <c r="I34" s="22">
        <v>1</v>
      </c>
      <c r="J34" s="22"/>
      <c r="K34" s="22">
        <v>1</v>
      </c>
      <c r="L34" s="22"/>
    </row>
    <row r="35" spans="1:12" ht="56.25" customHeight="1" x14ac:dyDescent="0.35">
      <c r="A35" s="229"/>
      <c r="B35" s="5" t="s">
        <v>77</v>
      </c>
      <c r="C35" s="229"/>
      <c r="D35" s="7"/>
      <c r="E35" s="22"/>
      <c r="F35" s="22"/>
      <c r="G35" s="22">
        <v>1</v>
      </c>
      <c r="H35" s="22"/>
      <c r="I35" s="22">
        <v>1</v>
      </c>
      <c r="J35" s="22"/>
      <c r="K35" s="22"/>
      <c r="L35" s="22"/>
    </row>
    <row r="36" spans="1:12" ht="20.25" x14ac:dyDescent="0.15">
      <c r="A36" s="9"/>
      <c r="B36" s="9"/>
      <c r="C36" s="9"/>
      <c r="D36" s="9"/>
      <c r="E36" s="8" t="s">
        <v>51</v>
      </c>
      <c r="F36" s="8" t="s">
        <v>52</v>
      </c>
      <c r="G36" s="8" t="s">
        <v>58</v>
      </c>
      <c r="H36" s="8" t="s">
        <v>47</v>
      </c>
      <c r="I36" s="8" t="s">
        <v>48</v>
      </c>
      <c r="J36" s="8" t="s">
        <v>49</v>
      </c>
      <c r="K36" s="8" t="s">
        <v>50</v>
      </c>
      <c r="L36" s="8" t="s">
        <v>110</v>
      </c>
    </row>
    <row r="37" spans="1:12" ht="24.75" x14ac:dyDescent="0.15">
      <c r="A37" s="1"/>
      <c r="B37" s="2" t="s">
        <v>0</v>
      </c>
      <c r="C37" s="2"/>
      <c r="D37" s="3" t="s">
        <v>45</v>
      </c>
      <c r="E37" s="4">
        <v>6</v>
      </c>
      <c r="F37" s="4">
        <v>7</v>
      </c>
      <c r="G37" s="4">
        <v>8</v>
      </c>
      <c r="H37" s="4">
        <v>9</v>
      </c>
      <c r="I37" s="4">
        <v>10</v>
      </c>
      <c r="J37" s="4">
        <v>11</v>
      </c>
      <c r="K37" s="4">
        <v>12</v>
      </c>
      <c r="L37" s="4"/>
    </row>
    <row r="38" spans="1:12" ht="20.25" x14ac:dyDescent="0.15">
      <c r="A38" s="234" t="s">
        <v>1</v>
      </c>
      <c r="B38" s="210" t="s">
        <v>1</v>
      </c>
      <c r="C38" s="231" t="s">
        <v>2</v>
      </c>
      <c r="D38" s="210"/>
      <c r="E38" s="195">
        <v>4363</v>
      </c>
      <c r="F38" s="195">
        <v>6165</v>
      </c>
      <c r="G38" s="195">
        <v>3822</v>
      </c>
      <c r="H38" s="195">
        <v>5200</v>
      </c>
      <c r="I38" s="195">
        <v>10200</v>
      </c>
      <c r="J38" s="195">
        <v>55832</v>
      </c>
      <c r="K38" s="195">
        <v>22451</v>
      </c>
      <c r="L38" s="195"/>
    </row>
    <row r="39" spans="1:12" ht="20.25" x14ac:dyDescent="0.15">
      <c r="A39" s="235"/>
      <c r="B39" s="210" t="s">
        <v>81</v>
      </c>
      <c r="C39" s="232"/>
      <c r="D39" s="212"/>
      <c r="E39" s="210">
        <v>37</v>
      </c>
      <c r="F39" s="210">
        <v>35</v>
      </c>
      <c r="G39" s="210">
        <v>18</v>
      </c>
      <c r="H39" s="210">
        <v>25</v>
      </c>
      <c r="I39" s="210">
        <v>73</v>
      </c>
      <c r="J39" s="210">
        <v>358</v>
      </c>
      <c r="K39" s="210">
        <v>164</v>
      </c>
      <c r="L39" s="210"/>
    </row>
    <row r="40" spans="1:12" ht="20.25" x14ac:dyDescent="0.15">
      <c r="A40" s="235"/>
      <c r="B40" s="210" t="s">
        <v>4</v>
      </c>
      <c r="C40" s="232"/>
      <c r="D40" s="212"/>
      <c r="E40" s="208">
        <v>242.39</v>
      </c>
      <c r="F40" s="208">
        <v>256.88</v>
      </c>
      <c r="G40" s="208">
        <v>212.33</v>
      </c>
      <c r="H40" s="208">
        <v>216.67</v>
      </c>
      <c r="I40" s="208">
        <v>428.63</v>
      </c>
      <c r="J40" s="208">
        <v>461.42</v>
      </c>
      <c r="K40" s="208">
        <v>458.18</v>
      </c>
      <c r="L40" s="208"/>
    </row>
    <row r="41" spans="1:12" ht="20.25" x14ac:dyDescent="0.15">
      <c r="A41" s="235"/>
      <c r="B41" s="210" t="s">
        <v>113</v>
      </c>
      <c r="C41" s="232"/>
      <c r="D41" s="212"/>
      <c r="E41" s="210">
        <v>0</v>
      </c>
      <c r="F41" s="210">
        <v>0</v>
      </c>
      <c r="G41" s="210">
        <v>645</v>
      </c>
      <c r="H41" s="210">
        <v>1285</v>
      </c>
      <c r="I41" s="210">
        <v>8385</v>
      </c>
      <c r="J41" s="210">
        <v>27080</v>
      </c>
      <c r="K41" s="210">
        <v>15207</v>
      </c>
      <c r="L41" s="210"/>
    </row>
    <row r="42" spans="1:12" ht="20.25" x14ac:dyDescent="0.15">
      <c r="A42" s="235"/>
      <c r="B42" s="210" t="s">
        <v>55</v>
      </c>
      <c r="C42" s="232"/>
      <c r="D42" s="212"/>
      <c r="E42" s="198">
        <f t="shared" ref="E42:K42" si="5">E38-E41</f>
        <v>4363</v>
      </c>
      <c r="F42" s="198">
        <f t="shared" si="5"/>
        <v>6165</v>
      </c>
      <c r="G42" s="198">
        <f t="shared" si="5"/>
        <v>3177</v>
      </c>
      <c r="H42" s="198">
        <f t="shared" si="5"/>
        <v>3915</v>
      </c>
      <c r="I42" s="198">
        <f t="shared" si="5"/>
        <v>1815</v>
      </c>
      <c r="J42" s="198">
        <f t="shared" si="5"/>
        <v>28752</v>
      </c>
      <c r="K42" s="198">
        <f t="shared" si="5"/>
        <v>7244</v>
      </c>
      <c r="L42" s="198">
        <f>SUM(E42:K42)</f>
        <v>55431</v>
      </c>
    </row>
    <row r="43" spans="1:12" ht="20.25" x14ac:dyDescent="0.15">
      <c r="A43" s="236"/>
      <c r="B43" s="210" t="s">
        <v>90</v>
      </c>
      <c r="C43" s="232"/>
      <c r="D43" s="212"/>
      <c r="E43" s="197">
        <v>2699</v>
      </c>
      <c r="F43" s="197">
        <v>0</v>
      </c>
      <c r="G43" s="197">
        <v>5986</v>
      </c>
      <c r="H43" s="197">
        <v>3885</v>
      </c>
      <c r="I43" s="197">
        <v>2550</v>
      </c>
      <c r="J43" s="197">
        <v>1036</v>
      </c>
      <c r="K43" s="197">
        <v>1813</v>
      </c>
      <c r="L43" s="197">
        <f>SUM(E43:K43)</f>
        <v>17969</v>
      </c>
    </row>
    <row r="44" spans="1:12" ht="20.25" x14ac:dyDescent="0.15">
      <c r="A44" s="208" t="s">
        <v>6</v>
      </c>
      <c r="B44" s="210" t="s">
        <v>6</v>
      </c>
      <c r="C44" s="232"/>
      <c r="D44" s="212"/>
      <c r="E44" s="11">
        <v>5.0000000000000001E-3</v>
      </c>
      <c r="F44" s="11">
        <v>5.7999999999999996E-3</v>
      </c>
      <c r="G44" s="11">
        <v>5.1000000000000004E-3</v>
      </c>
      <c r="H44" s="11">
        <v>7.1999999999999998E-3</v>
      </c>
      <c r="I44" s="11">
        <v>3.8999999999999998E-3</v>
      </c>
      <c r="J44" s="11">
        <v>1.3299999999999999E-2</v>
      </c>
      <c r="K44" s="11">
        <v>8.6E-3</v>
      </c>
      <c r="L44" s="11"/>
    </row>
    <row r="45" spans="1:12" ht="20.25" x14ac:dyDescent="0.15">
      <c r="A45" s="234" t="s">
        <v>8</v>
      </c>
      <c r="B45" s="210" t="s">
        <v>9</v>
      </c>
      <c r="C45" s="232"/>
      <c r="D45" s="212"/>
      <c r="E45" s="210">
        <v>7016</v>
      </c>
      <c r="F45" s="210">
        <v>7181</v>
      </c>
      <c r="G45" s="210">
        <v>7362</v>
      </c>
      <c r="H45" s="210">
        <v>7474</v>
      </c>
      <c r="I45" s="210">
        <v>7562</v>
      </c>
      <c r="J45" s="210">
        <v>8330</v>
      </c>
      <c r="K45" s="210">
        <v>8277</v>
      </c>
      <c r="L45" s="210"/>
    </row>
    <row r="46" spans="1:12" ht="20.25" x14ac:dyDescent="0.15">
      <c r="A46" s="235"/>
      <c r="B46" s="210" t="s">
        <v>10</v>
      </c>
      <c r="C46" s="232"/>
      <c r="D46" s="212"/>
      <c r="E46" s="210">
        <v>2</v>
      </c>
      <c r="F46" s="210">
        <v>2</v>
      </c>
      <c r="G46" s="210">
        <v>2</v>
      </c>
      <c r="H46" s="210">
        <v>2</v>
      </c>
      <c r="I46" s="210">
        <v>2</v>
      </c>
      <c r="J46" s="210">
        <v>2</v>
      </c>
      <c r="K46" s="210">
        <v>2</v>
      </c>
      <c r="L46" s="210"/>
    </row>
    <row r="47" spans="1:12" ht="20.25" x14ac:dyDescent="0.15">
      <c r="A47" s="235"/>
      <c r="B47" s="11" t="s">
        <v>11</v>
      </c>
      <c r="C47" s="232"/>
      <c r="D47" s="212"/>
      <c r="E47" s="11">
        <v>0.64890000000000003</v>
      </c>
      <c r="F47" s="11">
        <v>0.64319999999999999</v>
      </c>
      <c r="G47" s="11">
        <v>0.66139999999999999</v>
      </c>
      <c r="H47" s="11">
        <v>0.67320000000000002</v>
      </c>
      <c r="I47" s="11">
        <v>0.66959999999999997</v>
      </c>
      <c r="J47" s="11">
        <v>0.60980000000000001</v>
      </c>
      <c r="K47" s="11">
        <v>0.623</v>
      </c>
      <c r="L47" s="11"/>
    </row>
    <row r="48" spans="1:12" ht="20.25" x14ac:dyDescent="0.15">
      <c r="A48" s="235"/>
      <c r="B48" s="210" t="s">
        <v>97</v>
      </c>
      <c r="C48" s="232"/>
      <c r="D48" s="212"/>
      <c r="E48" s="210">
        <v>3.75</v>
      </c>
      <c r="F48" s="210">
        <v>3.75</v>
      </c>
      <c r="G48" s="210">
        <v>3.78</v>
      </c>
      <c r="H48" s="210">
        <v>3.83</v>
      </c>
      <c r="I48" s="13">
        <v>3.38</v>
      </c>
      <c r="J48" s="210">
        <v>3.79</v>
      </c>
      <c r="K48" s="210">
        <v>3.78</v>
      </c>
      <c r="L48" s="210"/>
    </row>
    <row r="49" spans="1:12" ht="20.25" x14ac:dyDescent="0.15">
      <c r="A49" s="235"/>
      <c r="B49" s="210" t="s">
        <v>13</v>
      </c>
      <c r="C49" s="232"/>
      <c r="D49" s="212"/>
      <c r="E49" s="210">
        <v>4.9009600000000004</v>
      </c>
      <c r="F49" s="210">
        <v>4.9000899999999996</v>
      </c>
      <c r="G49" s="210">
        <v>4.8954199999999997</v>
      </c>
      <c r="H49" s="210">
        <v>4.8940599999999996</v>
      </c>
      <c r="I49" s="13">
        <v>4.8950500000000003</v>
      </c>
      <c r="J49" s="210">
        <v>4.8924599999999998</v>
      </c>
      <c r="K49" s="210">
        <v>4.89351</v>
      </c>
      <c r="L49" s="210"/>
    </row>
    <row r="50" spans="1:12" ht="20.25" x14ac:dyDescent="0.15">
      <c r="A50" s="235"/>
      <c r="B50" s="210" t="s">
        <v>14</v>
      </c>
      <c r="C50" s="232"/>
      <c r="D50" s="212"/>
      <c r="E50" s="210">
        <v>4.8921999999999999</v>
      </c>
      <c r="F50" s="210">
        <v>4.8914</v>
      </c>
      <c r="G50" s="210">
        <v>4.8876400000000002</v>
      </c>
      <c r="H50" s="210">
        <v>4.8871700000000002</v>
      </c>
      <c r="I50" s="13">
        <v>4.8882300000000001</v>
      </c>
      <c r="J50" s="210">
        <v>4.8848399999999996</v>
      </c>
      <c r="K50" s="210">
        <v>4.88436</v>
      </c>
      <c r="L50" s="210"/>
    </row>
    <row r="51" spans="1:12" ht="20.25" x14ac:dyDescent="0.15">
      <c r="A51" s="236"/>
      <c r="B51" s="210" t="s">
        <v>15</v>
      </c>
      <c r="C51" s="233"/>
      <c r="D51" s="212"/>
      <c r="E51" s="210">
        <v>4.8702800000000002</v>
      </c>
      <c r="F51" s="210">
        <v>4.8696700000000002</v>
      </c>
      <c r="G51" s="210">
        <v>4.8686199999999999</v>
      </c>
      <c r="H51" s="210">
        <v>4.8673500000000001</v>
      </c>
      <c r="I51" s="13">
        <v>4.8685999999999998</v>
      </c>
      <c r="J51" s="210">
        <v>4.8645199999999997</v>
      </c>
      <c r="K51" s="210">
        <v>4.8610600000000002</v>
      </c>
      <c r="L51" s="210"/>
    </row>
    <row r="52" spans="1:12" ht="20.25" x14ac:dyDescent="0.15">
      <c r="A52" s="244" t="s">
        <v>16</v>
      </c>
      <c r="B52" s="209" t="s">
        <v>17</v>
      </c>
      <c r="C52" s="209" t="s">
        <v>104</v>
      </c>
      <c r="D52" s="212"/>
      <c r="E52" s="196">
        <v>3590</v>
      </c>
      <c r="F52" s="196">
        <v>4147</v>
      </c>
      <c r="G52" s="196">
        <v>3551</v>
      </c>
      <c r="H52" s="196">
        <v>3319</v>
      </c>
      <c r="I52" s="196">
        <v>6208</v>
      </c>
      <c r="J52" s="209">
        <v>9087</v>
      </c>
      <c r="K52" s="209">
        <v>5703</v>
      </c>
      <c r="L52" s="209"/>
    </row>
    <row r="53" spans="1:12" ht="20.25" x14ac:dyDescent="0.15">
      <c r="A53" s="245"/>
      <c r="B53" s="209" t="s">
        <v>18</v>
      </c>
      <c r="C53" s="241" t="s">
        <v>102</v>
      </c>
      <c r="D53" s="212"/>
      <c r="E53" s="209">
        <v>56</v>
      </c>
      <c r="F53" s="209">
        <v>41</v>
      </c>
      <c r="G53" s="209">
        <v>47</v>
      </c>
      <c r="H53" s="209">
        <v>45</v>
      </c>
      <c r="I53" s="209">
        <v>64</v>
      </c>
      <c r="J53" s="209">
        <v>73</v>
      </c>
      <c r="K53" s="209">
        <v>21</v>
      </c>
      <c r="L53" s="209"/>
    </row>
    <row r="54" spans="1:12" ht="20.25" x14ac:dyDescent="0.15">
      <c r="A54" s="245"/>
      <c r="B54" s="209" t="s">
        <v>19</v>
      </c>
      <c r="C54" s="242"/>
      <c r="D54" s="212"/>
      <c r="E54" s="196">
        <v>425</v>
      </c>
      <c r="F54" s="196">
        <v>651</v>
      </c>
      <c r="G54" s="196">
        <v>469</v>
      </c>
      <c r="H54" s="196">
        <v>231</v>
      </c>
      <c r="I54" s="196">
        <v>741</v>
      </c>
      <c r="J54" s="196">
        <v>361</v>
      </c>
      <c r="K54" s="196">
        <v>709</v>
      </c>
      <c r="L54" s="196"/>
    </row>
    <row r="55" spans="1:12" ht="20.25" x14ac:dyDescent="0.15">
      <c r="A55" s="245"/>
      <c r="B55" s="209" t="s">
        <v>20</v>
      </c>
      <c r="C55" s="243"/>
      <c r="D55" s="212"/>
      <c r="E55" s="14">
        <f t="shared" ref="E55:K55" si="6">E54/E52</f>
        <v>0.11838440111420613</v>
      </c>
      <c r="F55" s="14">
        <f t="shared" si="6"/>
        <v>0.15698095008439836</v>
      </c>
      <c r="G55" s="14">
        <f t="shared" si="6"/>
        <v>0.13207547169811321</v>
      </c>
      <c r="H55" s="14">
        <f t="shared" si="6"/>
        <v>6.959927689062971E-2</v>
      </c>
      <c r="I55" s="14">
        <f t="shared" si="6"/>
        <v>0.11936211340206186</v>
      </c>
      <c r="J55" s="14">
        <f t="shared" si="6"/>
        <v>3.9727082645537579E-2</v>
      </c>
      <c r="K55" s="14">
        <f t="shared" si="6"/>
        <v>0.12432053305277924</v>
      </c>
      <c r="L55" s="14"/>
    </row>
    <row r="56" spans="1:12" ht="20.25" x14ac:dyDescent="0.15">
      <c r="A56" s="245"/>
      <c r="B56" s="209" t="s">
        <v>99</v>
      </c>
      <c r="C56" s="241" t="s">
        <v>98</v>
      </c>
      <c r="D56" s="212"/>
      <c r="E56" s="196">
        <v>864</v>
      </c>
      <c r="F56" s="196">
        <v>1055</v>
      </c>
      <c r="G56" s="196">
        <v>686</v>
      </c>
      <c r="H56" s="196">
        <v>686</v>
      </c>
      <c r="I56" s="196">
        <v>1395</v>
      </c>
      <c r="J56" s="196">
        <v>2310</v>
      </c>
      <c r="K56" s="196">
        <v>1463</v>
      </c>
      <c r="L56" s="196"/>
    </row>
    <row r="57" spans="1:12" ht="20.25" x14ac:dyDescent="0.15">
      <c r="A57" s="245"/>
      <c r="B57" s="209" t="s">
        <v>100</v>
      </c>
      <c r="C57" s="243"/>
      <c r="D57" s="212"/>
      <c r="E57" s="14">
        <f t="shared" ref="E57:K57" si="7">E56/E52</f>
        <v>0.24066852367688021</v>
      </c>
      <c r="F57" s="14">
        <f t="shared" si="7"/>
        <v>0.25440077164215097</v>
      </c>
      <c r="G57" s="14">
        <f t="shared" si="7"/>
        <v>0.19318501830470289</v>
      </c>
      <c r="H57" s="14">
        <f t="shared" si="7"/>
        <v>0.20668876167520336</v>
      </c>
      <c r="I57" s="14">
        <f t="shared" si="7"/>
        <v>0.22471005154639176</v>
      </c>
      <c r="J57" s="14">
        <f t="shared" si="7"/>
        <v>0.25420931000330144</v>
      </c>
      <c r="K57" s="14">
        <f t="shared" si="7"/>
        <v>0.25653165000876732</v>
      </c>
      <c r="L57" s="14"/>
    </row>
    <row r="58" spans="1:12" ht="20.25" x14ac:dyDescent="0.15">
      <c r="A58" s="245"/>
      <c r="B58" s="209" t="s">
        <v>101</v>
      </c>
      <c r="C58" s="241" t="s">
        <v>101</v>
      </c>
      <c r="D58" s="212"/>
      <c r="E58" s="59">
        <v>259</v>
      </c>
      <c r="F58" s="59">
        <v>270</v>
      </c>
      <c r="G58" s="206">
        <v>80</v>
      </c>
      <c r="H58" s="59">
        <v>271</v>
      </c>
      <c r="I58" s="59">
        <v>281</v>
      </c>
      <c r="J58" s="59">
        <v>13</v>
      </c>
      <c r="K58" s="59">
        <v>708</v>
      </c>
      <c r="L58" s="59"/>
    </row>
    <row r="59" spans="1:12" ht="20.25" x14ac:dyDescent="0.15">
      <c r="A59" s="245"/>
      <c r="B59" s="209" t="s">
        <v>103</v>
      </c>
      <c r="C59" s="243"/>
      <c r="D59" s="212"/>
      <c r="E59" s="14">
        <f t="shared" ref="E59:K59" si="8">E58/E52</f>
        <v>7.2144846796657378E-2</v>
      </c>
      <c r="F59" s="14">
        <f t="shared" si="8"/>
        <v>6.5107306486616834E-2</v>
      </c>
      <c r="G59" s="14">
        <f t="shared" si="8"/>
        <v>2.2528865108420164E-2</v>
      </c>
      <c r="H59" s="14">
        <f t="shared" si="8"/>
        <v>8.1651099728833984E-2</v>
      </c>
      <c r="I59" s="14">
        <f t="shared" si="8"/>
        <v>4.5264175257731958E-2</v>
      </c>
      <c r="J59" s="14">
        <f t="shared" si="8"/>
        <v>1.4306151645207439E-3</v>
      </c>
      <c r="K59" s="14">
        <f t="shared" si="8"/>
        <v>0.12414518674381904</v>
      </c>
      <c r="L59" s="14"/>
    </row>
    <row r="60" spans="1:12" ht="20.25" x14ac:dyDescent="0.15">
      <c r="A60" s="245"/>
      <c r="B60" s="209" t="s">
        <v>21</v>
      </c>
      <c r="C60" s="241" t="s">
        <v>22</v>
      </c>
      <c r="D60" s="212"/>
      <c r="E60" s="199">
        <v>187.84</v>
      </c>
      <c r="F60" s="199">
        <v>167.81</v>
      </c>
      <c r="G60" s="199">
        <v>116.54</v>
      </c>
      <c r="H60" s="199">
        <v>124.08</v>
      </c>
      <c r="I60" s="202">
        <v>1405.06</v>
      </c>
      <c r="J60" s="199">
        <v>1000</v>
      </c>
      <c r="K60" s="199">
        <v>724.16</v>
      </c>
      <c r="L60" s="199">
        <f>SUM(E60:K60)</f>
        <v>3725.49</v>
      </c>
    </row>
    <row r="61" spans="1:12" ht="20.25" x14ac:dyDescent="0.15">
      <c r="A61" s="245"/>
      <c r="B61" s="209" t="s">
        <v>23</v>
      </c>
      <c r="C61" s="242"/>
      <c r="D61" s="212"/>
      <c r="E61" s="200">
        <v>434</v>
      </c>
      <c r="F61" s="200">
        <v>440</v>
      </c>
      <c r="G61" s="200">
        <v>308</v>
      </c>
      <c r="H61" s="200">
        <v>306</v>
      </c>
      <c r="I61" s="200">
        <v>1415</v>
      </c>
      <c r="J61" s="200">
        <v>1339</v>
      </c>
      <c r="K61" s="200">
        <v>1186</v>
      </c>
      <c r="L61" s="200"/>
    </row>
    <row r="62" spans="1:12" ht="20.25" x14ac:dyDescent="0.15">
      <c r="A62" s="245"/>
      <c r="B62" s="14" t="s">
        <v>24</v>
      </c>
      <c r="C62" s="242"/>
      <c r="D62" s="212"/>
      <c r="E62" s="201">
        <v>2.9100000000000001E-2</v>
      </c>
      <c r="F62" s="201">
        <v>3.1E-2</v>
      </c>
      <c r="G62" s="201">
        <v>2.76E-2</v>
      </c>
      <c r="H62" s="201">
        <v>2.4299999999999999E-2</v>
      </c>
      <c r="I62" s="201">
        <v>2.3300000000000001E-2</v>
      </c>
      <c r="J62" s="201">
        <v>1.72E-2</v>
      </c>
      <c r="K62" s="201">
        <v>1.8100000000000002E-2</v>
      </c>
      <c r="L62" s="201"/>
    </row>
    <row r="63" spans="1:12" ht="20.25" x14ac:dyDescent="0.15">
      <c r="A63" s="245"/>
      <c r="B63" s="209" t="s">
        <v>74</v>
      </c>
      <c r="C63" s="242"/>
      <c r="D63" s="212"/>
      <c r="E63" s="200">
        <v>789</v>
      </c>
      <c r="F63" s="200">
        <v>518</v>
      </c>
      <c r="G63" s="200">
        <v>518</v>
      </c>
      <c r="H63" s="200">
        <v>0</v>
      </c>
      <c r="I63" s="200">
        <v>0</v>
      </c>
      <c r="J63" s="200">
        <v>1036</v>
      </c>
      <c r="K63" s="200">
        <v>777</v>
      </c>
      <c r="L63" s="200"/>
    </row>
    <row r="64" spans="1:12" ht="20.25" x14ac:dyDescent="0.15">
      <c r="A64" s="245"/>
      <c r="B64" s="209" t="s">
        <v>26</v>
      </c>
      <c r="C64" s="242"/>
      <c r="D64" s="212"/>
      <c r="E64" s="14">
        <f t="shared" ref="E64:K64" si="9">E61/E52</f>
        <v>0.12089136490250696</v>
      </c>
      <c r="F64" s="14">
        <f t="shared" si="9"/>
        <v>0.10610079575596817</v>
      </c>
      <c r="G64" s="14">
        <f t="shared" si="9"/>
        <v>8.673613066741763E-2</v>
      </c>
      <c r="H64" s="14">
        <f t="shared" si="9"/>
        <v>9.2196444712262723E-2</v>
      </c>
      <c r="I64" s="14">
        <f t="shared" si="9"/>
        <v>0.22793170103092783</v>
      </c>
      <c r="J64" s="14">
        <f t="shared" si="9"/>
        <v>0.14735336194563661</v>
      </c>
      <c r="K64" s="14">
        <f t="shared" si="9"/>
        <v>0.20796072242679292</v>
      </c>
      <c r="L64" s="14"/>
    </row>
    <row r="65" spans="1:12" ht="20.25" x14ac:dyDescent="0.15">
      <c r="A65" s="246"/>
      <c r="B65" s="209" t="s">
        <v>27</v>
      </c>
      <c r="C65" s="243"/>
      <c r="D65" s="212"/>
      <c r="E65" s="199">
        <v>4.2</v>
      </c>
      <c r="F65" s="199">
        <v>3.09</v>
      </c>
      <c r="G65" s="199">
        <v>4.4400000000000004</v>
      </c>
      <c r="H65" s="199">
        <f>H63/H60</f>
        <v>0</v>
      </c>
      <c r="I65" s="199">
        <f t="shared" ref="I65:K65" si="10">I63/I60</f>
        <v>0</v>
      </c>
      <c r="J65" s="211">
        <f t="shared" si="10"/>
        <v>1.036</v>
      </c>
      <c r="K65" s="211">
        <f t="shared" si="10"/>
        <v>1.0729673000441893</v>
      </c>
      <c r="L65" s="199"/>
    </row>
    <row r="66" spans="1:12" ht="56.25" customHeight="1" x14ac:dyDescent="0.35">
      <c r="A66" s="228" t="s">
        <v>38</v>
      </c>
      <c r="B66" s="5" t="s">
        <v>40</v>
      </c>
      <c r="C66" s="228" t="s">
        <v>39</v>
      </c>
      <c r="D66" s="97"/>
      <c r="E66" s="97">
        <v>20</v>
      </c>
      <c r="F66" s="97">
        <v>21</v>
      </c>
      <c r="G66" s="97">
        <v>10</v>
      </c>
      <c r="H66" s="97">
        <v>13</v>
      </c>
      <c r="I66" s="97">
        <v>65</v>
      </c>
      <c r="J66" s="97">
        <v>210</v>
      </c>
      <c r="K66" s="97">
        <v>120</v>
      </c>
      <c r="L66" s="97"/>
    </row>
    <row r="67" spans="1:12" ht="56.25" customHeight="1" x14ac:dyDescent="0.35">
      <c r="A67" s="229"/>
      <c r="B67" s="5" t="s">
        <v>41</v>
      </c>
      <c r="C67" s="229"/>
      <c r="D67" s="7"/>
      <c r="E67" s="22">
        <v>14</v>
      </c>
      <c r="F67" s="97">
        <v>10</v>
      </c>
      <c r="G67" s="22">
        <v>5</v>
      </c>
      <c r="H67" s="22">
        <v>10</v>
      </c>
      <c r="I67" s="22">
        <v>6</v>
      </c>
      <c r="J67" s="22">
        <v>119</v>
      </c>
      <c r="K67" s="22">
        <v>23</v>
      </c>
      <c r="L67" s="22"/>
    </row>
    <row r="68" spans="1:12" ht="56.25" customHeight="1" x14ac:dyDescent="0.35">
      <c r="A68" s="229"/>
      <c r="B68" s="5" t="s">
        <v>42</v>
      </c>
      <c r="C68" s="229"/>
      <c r="D68" s="7"/>
      <c r="E68" s="22">
        <v>1</v>
      </c>
      <c r="F68" s="22">
        <v>1</v>
      </c>
      <c r="G68" s="22">
        <v>1</v>
      </c>
      <c r="H68" s="22">
        <v>1</v>
      </c>
      <c r="I68" s="22">
        <v>1</v>
      </c>
      <c r="J68" s="22">
        <v>45</v>
      </c>
      <c r="K68" s="22">
        <v>3</v>
      </c>
      <c r="L68" s="22"/>
    </row>
    <row r="69" spans="1:12" ht="56.25" customHeight="1" x14ac:dyDescent="0.35">
      <c r="A69" s="229"/>
      <c r="B69" s="5" t="s">
        <v>78</v>
      </c>
      <c r="C69" s="229"/>
      <c r="D69" s="7"/>
      <c r="E69" s="22">
        <v>1</v>
      </c>
      <c r="F69" s="22">
        <v>1</v>
      </c>
      <c r="G69" s="22">
        <v>1</v>
      </c>
      <c r="H69" s="22">
        <v>1</v>
      </c>
      <c r="I69" s="22">
        <v>1</v>
      </c>
      <c r="J69" s="22">
        <v>8</v>
      </c>
      <c r="K69" s="22">
        <v>2</v>
      </c>
      <c r="L69" s="22"/>
    </row>
    <row r="70" spans="1:12" ht="56.25" customHeight="1" x14ac:dyDescent="0.35">
      <c r="A70" s="229"/>
      <c r="B70" s="5" t="s">
        <v>77</v>
      </c>
      <c r="C70" s="229"/>
      <c r="D70" s="7"/>
      <c r="E70" s="22">
        <v>1</v>
      </c>
      <c r="F70" s="22">
        <v>1</v>
      </c>
      <c r="G70" s="22">
        <v>1</v>
      </c>
      <c r="H70" s="22"/>
      <c r="I70" s="22"/>
      <c r="J70" s="22">
        <v>4</v>
      </c>
      <c r="K70" s="22">
        <v>2</v>
      </c>
      <c r="L70" s="22"/>
    </row>
    <row r="71" spans="1:12" ht="20.25" x14ac:dyDescent="0.15">
      <c r="A71" s="9"/>
      <c r="B71" s="9"/>
      <c r="C71" s="9"/>
      <c r="D71" s="9"/>
      <c r="E71" s="8" t="s">
        <v>51</v>
      </c>
      <c r="F71" s="8" t="s">
        <v>52</v>
      </c>
      <c r="G71" s="8" t="s">
        <v>58</v>
      </c>
      <c r="H71" s="8" t="s">
        <v>47</v>
      </c>
      <c r="I71" s="8" t="s">
        <v>48</v>
      </c>
      <c r="J71" s="8" t="s">
        <v>49</v>
      </c>
      <c r="K71" s="8" t="s">
        <v>50</v>
      </c>
      <c r="L71" s="8" t="s">
        <v>111</v>
      </c>
    </row>
    <row r="72" spans="1:12" ht="24.75" x14ac:dyDescent="0.15">
      <c r="A72" s="1"/>
      <c r="B72" s="2" t="s">
        <v>0</v>
      </c>
      <c r="C72" s="2"/>
      <c r="D72" s="3" t="s">
        <v>45</v>
      </c>
      <c r="E72" s="4">
        <v>13</v>
      </c>
      <c r="F72" s="4">
        <v>14</v>
      </c>
      <c r="G72" s="4">
        <v>15</v>
      </c>
      <c r="H72" s="4">
        <v>16</v>
      </c>
      <c r="I72" s="4">
        <v>17</v>
      </c>
      <c r="J72" s="4">
        <v>18</v>
      </c>
      <c r="K72" s="4">
        <v>19</v>
      </c>
      <c r="L72" s="4"/>
    </row>
    <row r="73" spans="1:12" ht="20.25" x14ac:dyDescent="0.15">
      <c r="A73" s="234" t="s">
        <v>1</v>
      </c>
      <c r="B73" s="215" t="s">
        <v>1</v>
      </c>
      <c r="C73" s="231" t="s">
        <v>2</v>
      </c>
      <c r="D73" s="215"/>
      <c r="E73" s="195">
        <v>14500</v>
      </c>
      <c r="F73" s="195">
        <v>7535</v>
      </c>
      <c r="G73" s="195">
        <v>7347</v>
      </c>
      <c r="H73" s="195">
        <v>8379</v>
      </c>
      <c r="I73" s="195">
        <v>7038</v>
      </c>
      <c r="J73" s="195">
        <v>9063</v>
      </c>
      <c r="K73" s="195">
        <v>13300</v>
      </c>
      <c r="L73" s="195"/>
    </row>
    <row r="74" spans="1:12" ht="20.25" x14ac:dyDescent="0.15">
      <c r="A74" s="235"/>
      <c r="B74" s="215" t="s">
        <v>81</v>
      </c>
      <c r="C74" s="232"/>
      <c r="D74" s="216"/>
      <c r="E74" s="215">
        <v>117</v>
      </c>
      <c r="F74" s="215">
        <v>50</v>
      </c>
      <c r="G74" s="215">
        <v>53</v>
      </c>
      <c r="H74" s="215">
        <v>51</v>
      </c>
      <c r="I74" s="215">
        <v>58</v>
      </c>
      <c r="J74" s="215">
        <v>62</v>
      </c>
      <c r="K74" s="215">
        <v>97</v>
      </c>
      <c r="L74" s="215"/>
    </row>
    <row r="75" spans="1:12" ht="20.25" x14ac:dyDescent="0.15">
      <c r="A75" s="235"/>
      <c r="B75" s="215" t="s">
        <v>4</v>
      </c>
      <c r="C75" s="232"/>
      <c r="D75" s="216"/>
      <c r="E75" s="213">
        <v>302.35000000000002</v>
      </c>
      <c r="F75" s="213">
        <v>171.25</v>
      </c>
      <c r="G75" s="213">
        <v>188.38</v>
      </c>
      <c r="H75" s="213">
        <v>174.56</v>
      </c>
      <c r="I75" s="213">
        <v>140.76</v>
      </c>
      <c r="J75" s="213">
        <v>146.18</v>
      </c>
      <c r="K75" s="213">
        <v>137.13999999999999</v>
      </c>
      <c r="L75" s="213"/>
    </row>
    <row r="76" spans="1:12" ht="20.25" x14ac:dyDescent="0.15">
      <c r="A76" s="235"/>
      <c r="B76" s="215" t="s">
        <v>113</v>
      </c>
      <c r="C76" s="232"/>
      <c r="D76" s="216"/>
      <c r="E76" s="215">
        <v>10062</v>
      </c>
      <c r="F76" s="215">
        <v>2694</v>
      </c>
      <c r="G76" s="215">
        <v>3086</v>
      </c>
      <c r="H76" s="215">
        <v>2838</v>
      </c>
      <c r="I76" s="215">
        <v>5031</v>
      </c>
      <c r="J76" s="215">
        <v>5805</v>
      </c>
      <c r="K76" s="215">
        <v>8514</v>
      </c>
      <c r="L76" s="215"/>
    </row>
    <row r="77" spans="1:12" ht="20.25" x14ac:dyDescent="0.15">
      <c r="A77" s="235"/>
      <c r="B77" s="215" t="s">
        <v>55</v>
      </c>
      <c r="C77" s="232"/>
      <c r="D77" s="216"/>
      <c r="E77" s="198">
        <f t="shared" ref="E77:I77" si="11">E73-E76</f>
        <v>4438</v>
      </c>
      <c r="F77" s="198">
        <f t="shared" si="11"/>
        <v>4841</v>
      </c>
      <c r="G77" s="198">
        <f t="shared" si="11"/>
        <v>4261</v>
      </c>
      <c r="H77" s="198">
        <f t="shared" si="11"/>
        <v>5541</v>
      </c>
      <c r="I77" s="198">
        <f t="shared" si="11"/>
        <v>2007</v>
      </c>
      <c r="J77" s="198">
        <f t="shared" ref="J77:K77" si="12">J73-J76</f>
        <v>3258</v>
      </c>
      <c r="K77" s="198">
        <f t="shared" si="12"/>
        <v>4786</v>
      </c>
      <c r="L77" s="198">
        <f>SUM(E77:K77)</f>
        <v>29132</v>
      </c>
    </row>
    <row r="78" spans="1:12" ht="20.25" x14ac:dyDescent="0.15">
      <c r="A78" s="236"/>
      <c r="B78" s="215" t="s">
        <v>90</v>
      </c>
      <c r="C78" s="232"/>
      <c r="D78" s="216"/>
      <c r="E78" s="197">
        <v>1802</v>
      </c>
      <c r="F78" s="197">
        <v>1971</v>
      </c>
      <c r="G78" s="197">
        <v>2072</v>
      </c>
      <c r="H78" s="197">
        <v>1544</v>
      </c>
      <c r="I78" s="197">
        <v>0</v>
      </c>
      <c r="J78" s="197">
        <v>4529</v>
      </c>
      <c r="K78" s="197">
        <v>1942</v>
      </c>
      <c r="L78" s="197">
        <f>SUM(E78:K78)</f>
        <v>13860</v>
      </c>
    </row>
    <row r="79" spans="1:12" ht="20.25" x14ac:dyDescent="0.15">
      <c r="A79" s="213" t="s">
        <v>6</v>
      </c>
      <c r="B79" s="215" t="s">
        <v>6</v>
      </c>
      <c r="C79" s="232"/>
      <c r="D79" s="216"/>
      <c r="E79" s="11">
        <v>1.01E-2</v>
      </c>
      <c r="F79" s="11">
        <v>9.1999999999999998E-3</v>
      </c>
      <c r="G79" s="11">
        <v>8.0000000000000002E-3</v>
      </c>
      <c r="H79" s="11">
        <v>1.06E-2</v>
      </c>
      <c r="I79" s="11">
        <v>1.06E-2</v>
      </c>
      <c r="J79" s="11">
        <v>1.09E-2</v>
      </c>
      <c r="K79" s="11">
        <v>1.15E-2</v>
      </c>
      <c r="L79" s="11"/>
    </row>
    <row r="80" spans="1:12" ht="20.25" x14ac:dyDescent="0.15">
      <c r="A80" s="234" t="s">
        <v>8</v>
      </c>
      <c r="B80" s="215" t="s">
        <v>9</v>
      </c>
      <c r="C80" s="232"/>
      <c r="D80" s="216"/>
      <c r="E80" s="215">
        <v>8262</v>
      </c>
      <c r="F80" s="215">
        <v>8387</v>
      </c>
      <c r="G80" s="215">
        <v>8489</v>
      </c>
      <c r="H80" s="215">
        <v>8566</v>
      </c>
      <c r="I80" s="215">
        <v>8611</v>
      </c>
      <c r="J80" s="215">
        <v>8691</v>
      </c>
      <c r="K80" s="215">
        <v>8684</v>
      </c>
      <c r="L80" s="215"/>
    </row>
    <row r="81" spans="1:12" ht="20.25" x14ac:dyDescent="0.15">
      <c r="A81" s="235"/>
      <c r="B81" s="215" t="s">
        <v>10</v>
      </c>
      <c r="C81" s="232"/>
      <c r="D81" s="216"/>
      <c r="E81" s="215">
        <v>2</v>
      </c>
      <c r="F81" s="215">
        <v>2</v>
      </c>
      <c r="G81" s="215">
        <v>2</v>
      </c>
      <c r="H81" s="215">
        <v>2</v>
      </c>
      <c r="I81" s="215">
        <v>2</v>
      </c>
      <c r="J81" s="215">
        <v>2</v>
      </c>
      <c r="K81" s="215">
        <v>2</v>
      </c>
      <c r="L81" s="215"/>
    </row>
    <row r="82" spans="1:12" ht="20.25" x14ac:dyDescent="0.15">
      <c r="A82" s="235"/>
      <c r="B82" s="11" t="s">
        <v>11</v>
      </c>
      <c r="C82" s="232"/>
      <c r="D82" s="216"/>
      <c r="E82" s="11">
        <v>0.56389999999999996</v>
      </c>
      <c r="F82" s="11">
        <v>0.55330000000000001</v>
      </c>
      <c r="G82" s="11">
        <v>0.53759999999999997</v>
      </c>
      <c r="H82" s="11">
        <v>0.50949999999999995</v>
      </c>
      <c r="I82" s="11">
        <v>0.47349999999999998</v>
      </c>
      <c r="J82" s="11">
        <v>0.47010000000000002</v>
      </c>
      <c r="K82" s="11">
        <v>0.45340000000000003</v>
      </c>
      <c r="L82" s="11"/>
    </row>
    <row r="83" spans="1:12" ht="20.25" x14ac:dyDescent="0.15">
      <c r="A83" s="235"/>
      <c r="B83" s="215" t="s">
        <v>97</v>
      </c>
      <c r="C83" s="232"/>
      <c r="D83" s="216"/>
      <c r="E83" s="215">
        <v>3.81</v>
      </c>
      <c r="F83" s="215">
        <v>3.77</v>
      </c>
      <c r="G83" s="215">
        <v>3.84</v>
      </c>
      <c r="H83" s="215">
        <v>3.81</v>
      </c>
      <c r="I83" s="215">
        <v>3.79</v>
      </c>
      <c r="J83" s="215">
        <v>3.86</v>
      </c>
      <c r="K83" s="215">
        <v>3.85</v>
      </c>
      <c r="L83" s="215"/>
    </row>
    <row r="84" spans="1:12" ht="20.25" x14ac:dyDescent="0.15">
      <c r="A84" s="235"/>
      <c r="B84" s="215" t="s">
        <v>13</v>
      </c>
      <c r="C84" s="232"/>
      <c r="D84" s="216"/>
      <c r="E84" s="215">
        <v>4.8937400000000002</v>
      </c>
      <c r="F84" s="215">
        <v>4.8912699999999996</v>
      </c>
      <c r="G84" s="215">
        <v>4.8919800000000002</v>
      </c>
      <c r="H84" s="215">
        <v>4.8935500000000003</v>
      </c>
      <c r="I84" s="215">
        <v>4.8930300000000004</v>
      </c>
      <c r="J84" s="215">
        <v>4.8940299999999999</v>
      </c>
      <c r="K84" s="215">
        <v>4.8901000000000003</v>
      </c>
      <c r="L84" s="215"/>
    </row>
    <row r="85" spans="1:12" ht="20.25" x14ac:dyDescent="0.15">
      <c r="A85" s="235"/>
      <c r="B85" s="215" t="s">
        <v>14</v>
      </c>
      <c r="C85" s="232"/>
      <c r="D85" s="216"/>
      <c r="E85" s="215">
        <v>4.8846800000000004</v>
      </c>
      <c r="F85" s="215">
        <v>4.8838600000000003</v>
      </c>
      <c r="G85" s="215">
        <v>4.8837999999999999</v>
      </c>
      <c r="H85" s="215">
        <v>4.8854800000000003</v>
      </c>
      <c r="I85" s="215">
        <v>4.88748</v>
      </c>
      <c r="J85" s="215">
        <v>4.8885399999999999</v>
      </c>
      <c r="K85" s="215">
        <v>4.8846499999999997</v>
      </c>
      <c r="L85" s="215"/>
    </row>
    <row r="86" spans="1:12" ht="20.25" x14ac:dyDescent="0.15">
      <c r="A86" s="236"/>
      <c r="B86" s="215" t="s">
        <v>15</v>
      </c>
      <c r="C86" s="233"/>
      <c r="D86" s="216"/>
      <c r="E86" s="215">
        <v>4.8624299999999998</v>
      </c>
      <c r="F86" s="215">
        <v>4.8624299999999998</v>
      </c>
      <c r="G86" s="215">
        <v>4.86252</v>
      </c>
      <c r="H86" s="215">
        <v>4.8628999999999998</v>
      </c>
      <c r="I86" s="215">
        <v>4.8652899999999999</v>
      </c>
      <c r="J86" s="215">
        <v>4.8649899999999997</v>
      </c>
      <c r="K86" s="215">
        <v>4.8635999999999999</v>
      </c>
      <c r="L86" s="215"/>
    </row>
    <row r="87" spans="1:12" ht="20.25" x14ac:dyDescent="0.15">
      <c r="A87" s="244" t="s">
        <v>16</v>
      </c>
      <c r="B87" s="214" t="s">
        <v>17</v>
      </c>
      <c r="C87" s="214" t="s">
        <v>104</v>
      </c>
      <c r="D87" s="196"/>
      <c r="E87" s="196">
        <v>4743</v>
      </c>
      <c r="F87" s="196">
        <v>4762</v>
      </c>
      <c r="G87" s="196">
        <v>4901</v>
      </c>
      <c r="H87" s="196">
        <v>4532</v>
      </c>
      <c r="I87" s="214">
        <v>4713</v>
      </c>
      <c r="J87" s="196">
        <v>5697</v>
      </c>
      <c r="K87" s="196">
        <v>8432</v>
      </c>
      <c r="L87" s="214"/>
    </row>
    <row r="88" spans="1:12" ht="20.25" x14ac:dyDescent="0.15">
      <c r="A88" s="245"/>
      <c r="B88" s="214" t="s">
        <v>18</v>
      </c>
      <c r="C88" s="241" t="s">
        <v>102</v>
      </c>
      <c r="D88" s="196"/>
      <c r="E88" s="214">
        <v>39</v>
      </c>
      <c r="F88" s="214">
        <v>36</v>
      </c>
      <c r="G88" s="214">
        <v>32</v>
      </c>
      <c r="H88" s="214">
        <v>55</v>
      </c>
      <c r="I88" s="214">
        <v>48</v>
      </c>
      <c r="J88" s="214">
        <v>74</v>
      </c>
      <c r="K88" s="214">
        <v>60</v>
      </c>
      <c r="L88" s="214"/>
    </row>
    <row r="89" spans="1:12" ht="20.25" x14ac:dyDescent="0.15">
      <c r="A89" s="245"/>
      <c r="B89" s="214" t="s">
        <v>19</v>
      </c>
      <c r="C89" s="242"/>
      <c r="D89" s="196"/>
      <c r="E89" s="196">
        <v>1079</v>
      </c>
      <c r="F89" s="196">
        <v>1048</v>
      </c>
      <c r="G89" s="196">
        <v>1162</v>
      </c>
      <c r="H89" s="196">
        <v>1636</v>
      </c>
      <c r="I89" s="196">
        <v>1729</v>
      </c>
      <c r="J89" s="196">
        <v>2611</v>
      </c>
      <c r="K89" s="196">
        <v>5550</v>
      </c>
      <c r="L89" s="196"/>
    </row>
    <row r="90" spans="1:12" ht="20.25" x14ac:dyDescent="0.15">
      <c r="A90" s="245"/>
      <c r="B90" s="214" t="s">
        <v>20</v>
      </c>
      <c r="C90" s="243"/>
      <c r="D90" s="196"/>
      <c r="E90" s="14">
        <f t="shared" ref="E90:I90" si="13">E89/E87</f>
        <v>0.22749314779675311</v>
      </c>
      <c r="F90" s="14">
        <f t="shared" si="13"/>
        <v>0.22007559848803024</v>
      </c>
      <c r="G90" s="14">
        <f t="shared" si="13"/>
        <v>0.23709447051622118</v>
      </c>
      <c r="H90" s="14">
        <f t="shared" si="13"/>
        <v>0.36098852603706971</v>
      </c>
      <c r="I90" s="14">
        <f t="shared" si="13"/>
        <v>0.36685762783789516</v>
      </c>
      <c r="J90" s="14">
        <f t="shared" ref="J90:K90" si="14">J89/J87</f>
        <v>0.45831139196068105</v>
      </c>
      <c r="K90" s="14">
        <f t="shared" si="14"/>
        <v>0.65820683111954459</v>
      </c>
      <c r="L90" s="14"/>
    </row>
    <row r="91" spans="1:12" ht="20.25" x14ac:dyDescent="0.15">
      <c r="A91" s="245"/>
      <c r="B91" s="214" t="s">
        <v>99</v>
      </c>
      <c r="C91" s="241" t="s">
        <v>98</v>
      </c>
      <c r="D91" s="196"/>
      <c r="E91" s="196">
        <v>558</v>
      </c>
      <c r="F91" s="196">
        <v>476</v>
      </c>
      <c r="G91" s="196">
        <v>561</v>
      </c>
      <c r="H91" s="196">
        <v>545</v>
      </c>
      <c r="I91" s="196">
        <v>550</v>
      </c>
      <c r="J91" s="196">
        <v>565</v>
      </c>
      <c r="K91" s="196">
        <v>564</v>
      </c>
      <c r="L91" s="196"/>
    </row>
    <row r="92" spans="1:12" ht="20.25" x14ac:dyDescent="0.15">
      <c r="A92" s="245"/>
      <c r="B92" s="214" t="s">
        <v>100</v>
      </c>
      <c r="C92" s="243"/>
      <c r="D92" s="196"/>
      <c r="E92" s="14">
        <f t="shared" ref="E92:I92" si="15">E91/E87</f>
        <v>0.11764705882352941</v>
      </c>
      <c r="F92" s="14">
        <f t="shared" si="15"/>
        <v>9.9958000839983199E-2</v>
      </c>
      <c r="G92" s="14">
        <f t="shared" si="15"/>
        <v>0.11446643542134258</v>
      </c>
      <c r="H92" s="14">
        <f t="shared" si="15"/>
        <v>0.12025595763459841</v>
      </c>
      <c r="I92" s="14">
        <f t="shared" si="15"/>
        <v>0.11669849352853809</v>
      </c>
      <c r="J92" s="14">
        <f t="shared" ref="J92:K92" si="16">J91/J87</f>
        <v>9.9175004388274535E-2</v>
      </c>
      <c r="K92" s="14">
        <f t="shared" si="16"/>
        <v>6.688804554079697E-2</v>
      </c>
      <c r="L92" s="14"/>
    </row>
    <row r="93" spans="1:12" ht="20.25" x14ac:dyDescent="0.15">
      <c r="A93" s="245"/>
      <c r="B93" s="214" t="s">
        <v>101</v>
      </c>
      <c r="C93" s="241" t="s">
        <v>101</v>
      </c>
      <c r="D93" s="196"/>
      <c r="E93" s="59">
        <v>694</v>
      </c>
      <c r="F93" s="59">
        <v>640</v>
      </c>
      <c r="G93" s="59">
        <v>534</v>
      </c>
      <c r="H93" s="59">
        <v>500</v>
      </c>
      <c r="I93" s="59">
        <v>402</v>
      </c>
      <c r="J93" s="59">
        <v>373</v>
      </c>
      <c r="K93" s="59">
        <v>378</v>
      </c>
      <c r="L93" s="59"/>
    </row>
    <row r="94" spans="1:12" ht="20.25" x14ac:dyDescent="0.15">
      <c r="A94" s="245"/>
      <c r="B94" s="214" t="s">
        <v>103</v>
      </c>
      <c r="C94" s="243"/>
      <c r="D94" s="196"/>
      <c r="E94" s="14">
        <f t="shared" ref="E94:I94" si="17">E93/E87</f>
        <v>0.14632089394897743</v>
      </c>
      <c r="F94" s="14">
        <f t="shared" si="17"/>
        <v>0.13439731205375893</v>
      </c>
      <c r="G94" s="14">
        <f t="shared" si="17"/>
        <v>0.10895735564170578</v>
      </c>
      <c r="H94" s="14">
        <f t="shared" si="17"/>
        <v>0.11032656663724624</v>
      </c>
      <c r="I94" s="14">
        <f t="shared" si="17"/>
        <v>8.5295989815404205E-2</v>
      </c>
      <c r="J94" s="14">
        <f t="shared" ref="J94:K94" si="18">J93/J87</f>
        <v>6.5473055994383009E-2</v>
      </c>
      <c r="K94" s="14">
        <f t="shared" si="18"/>
        <v>4.48292220113852E-2</v>
      </c>
      <c r="L94" s="14"/>
    </row>
    <row r="95" spans="1:12" ht="20.25" x14ac:dyDescent="0.15">
      <c r="A95" s="245"/>
      <c r="B95" s="214" t="s">
        <v>21</v>
      </c>
      <c r="C95" s="241" t="s">
        <v>22</v>
      </c>
      <c r="D95" s="196"/>
      <c r="E95" s="199">
        <v>440.5</v>
      </c>
      <c r="F95" s="199">
        <v>777.87</v>
      </c>
      <c r="G95" s="199">
        <v>894.2</v>
      </c>
      <c r="H95" s="199">
        <v>766.71</v>
      </c>
      <c r="I95" s="199">
        <v>1391.6</v>
      </c>
      <c r="J95" s="202">
        <v>1360.86</v>
      </c>
      <c r="K95" s="202">
        <v>1016.27</v>
      </c>
      <c r="L95" s="199">
        <f>SUM(E95:K95)</f>
        <v>6648.0099999999984</v>
      </c>
    </row>
    <row r="96" spans="1:12" ht="20.25" x14ac:dyDescent="0.15">
      <c r="A96" s="245"/>
      <c r="B96" s="214" t="s">
        <v>23</v>
      </c>
      <c r="C96" s="242"/>
      <c r="D96" s="196"/>
      <c r="E96" s="200">
        <v>823</v>
      </c>
      <c r="F96" s="200">
        <v>1137</v>
      </c>
      <c r="G96" s="200">
        <v>1047</v>
      </c>
      <c r="H96" s="200">
        <v>828</v>
      </c>
      <c r="I96" s="200">
        <v>1244</v>
      </c>
      <c r="J96" s="200">
        <v>1296</v>
      </c>
      <c r="K96" s="200">
        <v>1142</v>
      </c>
      <c r="L96" s="200"/>
    </row>
    <row r="97" spans="1:12" ht="20.25" x14ac:dyDescent="0.15">
      <c r="A97" s="245"/>
      <c r="B97" s="14" t="s">
        <v>24</v>
      </c>
      <c r="C97" s="242"/>
      <c r="D97" s="196"/>
      <c r="E97" s="201">
        <v>1.5699999999999999E-2</v>
      </c>
      <c r="F97" s="201">
        <v>1.66E-2</v>
      </c>
      <c r="G97" s="201">
        <v>1.6E-2</v>
      </c>
      <c r="H97" s="201">
        <v>9.7000000000000003E-3</v>
      </c>
      <c r="I97" s="201">
        <v>1.2800000000000001E-2</v>
      </c>
      <c r="J97" s="201">
        <v>1.8599999999999998E-2</v>
      </c>
      <c r="K97" s="201">
        <v>2.2599999999999999E-2</v>
      </c>
      <c r="L97" s="201"/>
    </row>
    <row r="98" spans="1:12" ht="20.25" x14ac:dyDescent="0.15">
      <c r="A98" s="245"/>
      <c r="B98" s="214" t="s">
        <v>74</v>
      </c>
      <c r="C98" s="242"/>
      <c r="D98" s="196"/>
      <c r="E98" s="200">
        <v>0</v>
      </c>
      <c r="F98" s="200">
        <v>259</v>
      </c>
      <c r="G98" s="200">
        <v>777</v>
      </c>
      <c r="H98" s="200">
        <v>0</v>
      </c>
      <c r="I98" s="200">
        <v>775</v>
      </c>
      <c r="J98" s="200">
        <v>646</v>
      </c>
      <c r="K98" s="200">
        <v>388</v>
      </c>
      <c r="L98" s="200"/>
    </row>
    <row r="99" spans="1:12" ht="20.25" x14ac:dyDescent="0.15">
      <c r="A99" s="245"/>
      <c r="B99" s="214" t="s">
        <v>26</v>
      </c>
      <c r="C99" s="242"/>
      <c r="D99" s="196"/>
      <c r="E99" s="14">
        <f t="shared" ref="E99:I99" si="19">E96/E87</f>
        <v>0.17351886991355683</v>
      </c>
      <c r="F99" s="14">
        <f t="shared" si="19"/>
        <v>0.2387652246955061</v>
      </c>
      <c r="G99" s="14">
        <f t="shared" si="19"/>
        <v>0.21362987145480514</v>
      </c>
      <c r="H99" s="14">
        <f t="shared" si="19"/>
        <v>0.18270079435127978</v>
      </c>
      <c r="I99" s="14">
        <f t="shared" si="19"/>
        <v>0.26395077445363885</v>
      </c>
      <c r="J99" s="14">
        <f t="shared" ref="J99:K99" si="20">J96/J87</f>
        <v>0.22748815165876776</v>
      </c>
      <c r="K99" s="14">
        <f t="shared" si="20"/>
        <v>0.13543643263757116</v>
      </c>
      <c r="L99" s="14"/>
    </row>
    <row r="100" spans="1:12" ht="20.25" x14ac:dyDescent="0.15">
      <c r="A100" s="246"/>
      <c r="B100" s="214" t="s">
        <v>27</v>
      </c>
      <c r="C100" s="243"/>
      <c r="D100" s="196"/>
      <c r="E100" s="199">
        <v>0</v>
      </c>
      <c r="F100" s="199">
        <v>0.33</v>
      </c>
      <c r="G100" s="199">
        <v>0.87</v>
      </c>
      <c r="H100" s="199">
        <v>0</v>
      </c>
      <c r="I100" s="199">
        <v>0.56000000000000005</v>
      </c>
      <c r="J100" s="199">
        <v>0.47</v>
      </c>
      <c r="K100" s="199">
        <v>0.38</v>
      </c>
      <c r="L100" s="199"/>
    </row>
    <row r="101" spans="1:12" ht="56.25" customHeight="1" x14ac:dyDescent="0.35">
      <c r="A101" s="228" t="s">
        <v>38</v>
      </c>
      <c r="B101" s="5" t="s">
        <v>40</v>
      </c>
      <c r="C101" s="228" t="s">
        <v>39</v>
      </c>
      <c r="D101" s="97"/>
      <c r="E101" s="97">
        <v>81</v>
      </c>
      <c r="F101" s="97">
        <v>28</v>
      </c>
      <c r="G101" s="97">
        <v>25</v>
      </c>
      <c r="H101" s="97">
        <v>34</v>
      </c>
      <c r="I101" s="97">
        <v>43</v>
      </c>
      <c r="J101" s="97">
        <v>54</v>
      </c>
      <c r="K101" s="97">
        <v>90</v>
      </c>
      <c r="L101" s="97"/>
    </row>
    <row r="102" spans="1:12" ht="56.25" customHeight="1" x14ac:dyDescent="0.35">
      <c r="A102" s="229"/>
      <c r="B102" s="5" t="s">
        <v>41</v>
      </c>
      <c r="C102" s="229"/>
      <c r="D102" s="7"/>
      <c r="E102" s="22">
        <v>20</v>
      </c>
      <c r="F102" s="22">
        <v>11</v>
      </c>
      <c r="G102" s="22">
        <v>13</v>
      </c>
      <c r="H102" s="22">
        <v>12</v>
      </c>
      <c r="I102" s="22">
        <v>8</v>
      </c>
      <c r="J102" s="22">
        <v>6</v>
      </c>
      <c r="K102" s="22">
        <v>5</v>
      </c>
      <c r="L102" s="22"/>
    </row>
    <row r="103" spans="1:12" ht="56.25" customHeight="1" x14ac:dyDescent="0.35">
      <c r="A103" s="229"/>
      <c r="B103" s="5" t="s">
        <v>42</v>
      </c>
      <c r="C103" s="229"/>
      <c r="D103" s="7"/>
      <c r="E103" s="22">
        <v>8</v>
      </c>
      <c r="F103" s="22">
        <v>5</v>
      </c>
      <c r="G103" s="22">
        <v>12</v>
      </c>
      <c r="H103" s="22">
        <v>1</v>
      </c>
      <c r="I103" s="22">
        <v>4</v>
      </c>
      <c r="J103" s="22">
        <v>1</v>
      </c>
      <c r="K103" s="22">
        <v>1</v>
      </c>
      <c r="L103" s="22"/>
    </row>
    <row r="104" spans="1:12" ht="56.25" customHeight="1" x14ac:dyDescent="0.35">
      <c r="A104" s="229"/>
      <c r="B104" s="5" t="s">
        <v>78</v>
      </c>
      <c r="C104" s="229"/>
      <c r="D104" s="7"/>
      <c r="E104" s="22">
        <v>2</v>
      </c>
      <c r="F104" s="22">
        <v>2</v>
      </c>
      <c r="G104" s="22">
        <v>1</v>
      </c>
      <c r="H104" s="22">
        <v>1</v>
      </c>
      <c r="I104" s="22">
        <v>1</v>
      </c>
      <c r="J104" s="22">
        <v>1</v>
      </c>
      <c r="K104" s="22">
        <v>1</v>
      </c>
      <c r="L104" s="22"/>
    </row>
    <row r="105" spans="1:12" ht="56.25" customHeight="1" x14ac:dyDescent="0.35">
      <c r="A105" s="229"/>
      <c r="B105" s="5" t="s">
        <v>77</v>
      </c>
      <c r="C105" s="229"/>
      <c r="D105" s="7"/>
      <c r="E105" s="22">
        <v>1</v>
      </c>
      <c r="F105" s="22">
        <v>1</v>
      </c>
      <c r="G105" s="22">
        <v>1</v>
      </c>
      <c r="H105" s="22">
        <v>1</v>
      </c>
      <c r="I105" s="22">
        <v>1</v>
      </c>
      <c r="J105" s="22"/>
      <c r="K105" s="22"/>
      <c r="L105" s="22"/>
    </row>
    <row r="106" spans="1:12" ht="20.25" x14ac:dyDescent="0.15">
      <c r="A106" s="9"/>
      <c r="B106" s="9"/>
      <c r="C106" s="9"/>
      <c r="D106" s="9"/>
      <c r="E106" s="8" t="s">
        <v>51</v>
      </c>
      <c r="F106" s="8" t="s">
        <v>52</v>
      </c>
      <c r="G106" s="8" t="s">
        <v>58</v>
      </c>
      <c r="H106" s="8" t="s">
        <v>47</v>
      </c>
      <c r="I106" s="8" t="s">
        <v>48</v>
      </c>
      <c r="J106" s="8" t="s">
        <v>112</v>
      </c>
      <c r="K106" s="8" t="s">
        <v>50</v>
      </c>
      <c r="L106" s="8" t="s">
        <v>51</v>
      </c>
    </row>
    <row r="107" spans="1:12" ht="24.75" x14ac:dyDescent="0.15">
      <c r="A107" s="1"/>
      <c r="B107" s="2" t="s">
        <v>0</v>
      </c>
      <c r="C107" s="2"/>
      <c r="D107" s="3" t="s">
        <v>45</v>
      </c>
      <c r="E107" s="4">
        <v>20</v>
      </c>
      <c r="F107" s="4">
        <v>21</v>
      </c>
      <c r="G107" s="4">
        <v>22</v>
      </c>
      <c r="H107" s="4">
        <v>23</v>
      </c>
      <c r="I107" s="4">
        <v>24</v>
      </c>
      <c r="J107" s="4">
        <v>25</v>
      </c>
      <c r="K107" s="4">
        <v>26</v>
      </c>
      <c r="L107" s="4">
        <v>27</v>
      </c>
    </row>
    <row r="108" spans="1:12" ht="20.25" x14ac:dyDescent="0.15">
      <c r="A108" s="234" t="s">
        <v>1</v>
      </c>
      <c r="B108" s="221" t="s">
        <v>1</v>
      </c>
      <c r="C108" s="231" t="s">
        <v>2</v>
      </c>
      <c r="D108" s="221"/>
      <c r="E108" s="195">
        <v>14000</v>
      </c>
      <c r="F108" s="195">
        <v>9441</v>
      </c>
      <c r="G108" s="195">
        <v>12700</v>
      </c>
      <c r="H108" s="195">
        <v>10700</v>
      </c>
      <c r="I108" s="195">
        <v>10800</v>
      </c>
      <c r="J108" s="195">
        <v>3747</v>
      </c>
      <c r="K108" s="195">
        <v>3610</v>
      </c>
      <c r="L108" s="195">
        <v>3160</v>
      </c>
    </row>
    <row r="109" spans="1:12" ht="20.25" x14ac:dyDescent="0.15">
      <c r="A109" s="235"/>
      <c r="B109" s="221" t="s">
        <v>81</v>
      </c>
      <c r="C109" s="232"/>
      <c r="D109" s="224"/>
      <c r="E109" s="215">
        <v>102</v>
      </c>
      <c r="F109" s="215">
        <v>89</v>
      </c>
      <c r="G109" s="215">
        <v>98</v>
      </c>
      <c r="H109" s="215">
        <v>80</v>
      </c>
      <c r="I109" s="219">
        <v>86</v>
      </c>
      <c r="J109" s="219">
        <v>23</v>
      </c>
      <c r="K109" s="219">
        <v>40</v>
      </c>
      <c r="L109" s="219">
        <v>20</v>
      </c>
    </row>
    <row r="110" spans="1:12" ht="20.25" x14ac:dyDescent="0.15">
      <c r="A110" s="235"/>
      <c r="B110" s="221" t="s">
        <v>4</v>
      </c>
      <c r="C110" s="232"/>
      <c r="D110" s="224"/>
      <c r="E110" s="213">
        <v>138.12</v>
      </c>
      <c r="F110" s="213">
        <v>136.83000000000001</v>
      </c>
      <c r="G110" s="213">
        <v>153.88</v>
      </c>
      <c r="H110" s="213">
        <v>153.86000000000001</v>
      </c>
      <c r="I110" s="217">
        <v>144.44999999999999</v>
      </c>
      <c r="J110" s="217">
        <v>162.91</v>
      </c>
      <c r="K110" s="217">
        <v>171.9</v>
      </c>
      <c r="L110" s="217">
        <v>158</v>
      </c>
    </row>
    <row r="111" spans="1:12" ht="20.25" x14ac:dyDescent="0.15">
      <c r="A111" s="235"/>
      <c r="B111" s="221" t="s">
        <v>113</v>
      </c>
      <c r="C111" s="232"/>
      <c r="D111" s="224"/>
      <c r="E111" s="215">
        <v>6450</v>
      </c>
      <c r="F111" s="215">
        <v>3999</v>
      </c>
      <c r="G111" s="215">
        <v>4644</v>
      </c>
      <c r="H111" s="215">
        <v>5160</v>
      </c>
      <c r="I111" s="219">
        <v>4515</v>
      </c>
      <c r="J111" s="219">
        <v>387</v>
      </c>
      <c r="K111" s="219">
        <v>0</v>
      </c>
      <c r="L111" s="219">
        <v>0</v>
      </c>
    </row>
    <row r="112" spans="1:12" ht="20.25" x14ac:dyDescent="0.15">
      <c r="A112" s="235"/>
      <c r="B112" s="221" t="s">
        <v>55</v>
      </c>
      <c r="C112" s="232"/>
      <c r="D112" s="224"/>
      <c r="E112" s="198">
        <f t="shared" ref="E112:L112" si="21">E108-E111</f>
        <v>7550</v>
      </c>
      <c r="F112" s="198">
        <f t="shared" si="21"/>
        <v>5442</v>
      </c>
      <c r="G112" s="198">
        <f t="shared" si="21"/>
        <v>8056</v>
      </c>
      <c r="H112" s="198">
        <f t="shared" si="21"/>
        <v>5540</v>
      </c>
      <c r="I112" s="198">
        <f t="shared" si="21"/>
        <v>6285</v>
      </c>
      <c r="J112" s="198">
        <f t="shared" si="21"/>
        <v>3360</v>
      </c>
      <c r="K112" s="198">
        <f t="shared" si="21"/>
        <v>3610</v>
      </c>
      <c r="L112" s="198">
        <f t="shared" si="21"/>
        <v>3160</v>
      </c>
    </row>
    <row r="113" spans="1:12" ht="20.25" x14ac:dyDescent="0.15">
      <c r="A113" s="236"/>
      <c r="B113" s="221" t="s">
        <v>90</v>
      </c>
      <c r="C113" s="232"/>
      <c r="D113" s="224"/>
      <c r="E113" s="197">
        <v>3015</v>
      </c>
      <c r="F113" s="197">
        <v>964</v>
      </c>
      <c r="G113" s="197">
        <v>2836</v>
      </c>
      <c r="H113" s="197">
        <v>2588</v>
      </c>
      <c r="I113" s="197">
        <v>3659</v>
      </c>
      <c r="J113" s="197">
        <v>873</v>
      </c>
      <c r="K113" s="197">
        <v>0</v>
      </c>
      <c r="L113" s="197">
        <v>4107</v>
      </c>
    </row>
    <row r="114" spans="1:12" ht="20.25" x14ac:dyDescent="0.15">
      <c r="A114" s="220" t="s">
        <v>6</v>
      </c>
      <c r="B114" s="221" t="s">
        <v>6</v>
      </c>
      <c r="C114" s="232"/>
      <c r="D114" s="224"/>
      <c r="E114" s="11">
        <v>1.18E-2</v>
      </c>
      <c r="F114" s="11">
        <v>1.04E-2</v>
      </c>
      <c r="G114" s="11">
        <v>1.4800000000000001E-2</v>
      </c>
      <c r="H114" s="11">
        <v>1.35E-2</v>
      </c>
      <c r="I114" s="11">
        <v>1.5699999999999999E-2</v>
      </c>
      <c r="J114" s="11">
        <v>5.4000000000000003E-3</v>
      </c>
      <c r="K114" s="11">
        <v>4.7999999999999996E-3</v>
      </c>
      <c r="L114" s="11">
        <v>5.4000000000000003E-3</v>
      </c>
    </row>
    <row r="115" spans="1:12" ht="20.25" x14ac:dyDescent="0.15">
      <c r="A115" s="234" t="s">
        <v>8</v>
      </c>
      <c r="B115" s="221" t="s">
        <v>9</v>
      </c>
      <c r="C115" s="232"/>
      <c r="D115" s="224"/>
      <c r="E115" s="215">
        <v>8645</v>
      </c>
      <c r="F115" s="215">
        <v>8675</v>
      </c>
      <c r="G115" s="215">
        <v>8600</v>
      </c>
      <c r="H115" s="215">
        <v>8587</v>
      </c>
      <c r="I115" s="219">
        <v>8520</v>
      </c>
      <c r="J115" s="219">
        <v>8607</v>
      </c>
      <c r="K115" s="219">
        <v>8663</v>
      </c>
      <c r="L115" s="219">
        <v>8751</v>
      </c>
    </row>
    <row r="116" spans="1:12" ht="20.25" x14ac:dyDescent="0.15">
      <c r="A116" s="235"/>
      <c r="B116" s="221" t="s">
        <v>10</v>
      </c>
      <c r="C116" s="232"/>
      <c r="D116" s="224"/>
      <c r="E116" s="215">
        <v>2</v>
      </c>
      <c r="F116" s="195">
        <v>2</v>
      </c>
      <c r="G116" s="215">
        <v>2</v>
      </c>
      <c r="H116" s="215">
        <v>2</v>
      </c>
      <c r="I116" s="219">
        <v>2</v>
      </c>
      <c r="J116" s="219">
        <v>2</v>
      </c>
      <c r="K116" s="219">
        <v>2</v>
      </c>
      <c r="L116" s="219">
        <v>2</v>
      </c>
    </row>
    <row r="117" spans="1:12" ht="20.25" x14ac:dyDescent="0.15">
      <c r="A117" s="235"/>
      <c r="B117" s="11" t="s">
        <v>11</v>
      </c>
      <c r="C117" s="232"/>
      <c r="D117" s="224"/>
      <c r="E117" s="11">
        <v>0.40920000000000001</v>
      </c>
      <c r="F117" s="11">
        <v>0.37590000000000001</v>
      </c>
      <c r="G117" s="11">
        <v>0.3473</v>
      </c>
      <c r="H117" s="11">
        <v>0.33139999999999997</v>
      </c>
      <c r="I117" s="11">
        <v>0.30769999999999997</v>
      </c>
      <c r="J117" s="11">
        <v>0.28789999999999999</v>
      </c>
      <c r="K117" s="11">
        <v>0.27479999999999999</v>
      </c>
      <c r="L117" s="11">
        <v>0.27500000000000002</v>
      </c>
    </row>
    <row r="118" spans="1:12" ht="20.25" x14ac:dyDescent="0.15">
      <c r="A118" s="235"/>
      <c r="B118" s="221" t="s">
        <v>97</v>
      </c>
      <c r="C118" s="232"/>
      <c r="D118" s="224"/>
      <c r="E118" s="215">
        <v>3.91</v>
      </c>
      <c r="F118" s="215">
        <v>3.97</v>
      </c>
      <c r="G118" s="215">
        <v>4.04</v>
      </c>
      <c r="H118" s="221">
        <v>4.01</v>
      </c>
      <c r="I118" s="221">
        <v>4.1100000000000003</v>
      </c>
      <c r="J118" s="221">
        <v>4.18</v>
      </c>
      <c r="K118" s="221">
        <v>4.25</v>
      </c>
      <c r="L118" s="221">
        <v>4.3099999999999996</v>
      </c>
    </row>
    <row r="119" spans="1:12" ht="20.25" x14ac:dyDescent="0.15">
      <c r="A119" s="235"/>
      <c r="B119" s="221" t="s">
        <v>13</v>
      </c>
      <c r="C119" s="232"/>
      <c r="D119" s="224"/>
      <c r="E119" s="215">
        <v>4.8912000000000004</v>
      </c>
      <c r="F119" s="215">
        <v>4.8894000000000002</v>
      </c>
      <c r="G119" s="215">
        <v>4.8908300000000002</v>
      </c>
      <c r="H119" s="215">
        <v>4.8918699999999999</v>
      </c>
      <c r="I119" s="219">
        <v>4.8932700000000002</v>
      </c>
      <c r="J119" s="219">
        <v>4.8944299999999998</v>
      </c>
      <c r="K119" s="219">
        <v>4.8943599999999998</v>
      </c>
      <c r="L119" s="219">
        <v>4.8938499999999996</v>
      </c>
    </row>
    <row r="120" spans="1:12" ht="20.25" x14ac:dyDescent="0.15">
      <c r="A120" s="235"/>
      <c r="B120" s="221" t="s">
        <v>14</v>
      </c>
      <c r="C120" s="232"/>
      <c r="D120" s="224"/>
      <c r="E120" s="215">
        <v>4.8850300000000004</v>
      </c>
      <c r="F120" s="215">
        <v>4.8840199999999996</v>
      </c>
      <c r="G120" s="215">
        <v>4.8855199999999996</v>
      </c>
      <c r="H120" s="215">
        <v>4.8866500000000004</v>
      </c>
      <c r="I120" s="219">
        <v>4.8874300000000002</v>
      </c>
      <c r="J120" s="219">
        <v>4.8886500000000002</v>
      </c>
      <c r="K120" s="219">
        <v>4.8879400000000004</v>
      </c>
      <c r="L120" s="219">
        <v>4.8875700000000002</v>
      </c>
    </row>
    <row r="121" spans="1:12" ht="20.25" x14ac:dyDescent="0.15">
      <c r="A121" s="236"/>
      <c r="B121" s="221" t="s">
        <v>15</v>
      </c>
      <c r="C121" s="233"/>
      <c r="D121" s="224"/>
      <c r="E121" s="215">
        <v>4.8641899999999998</v>
      </c>
      <c r="F121" s="215">
        <v>4.8617499999999998</v>
      </c>
      <c r="G121" s="215">
        <v>4.8635299999999999</v>
      </c>
      <c r="H121" s="215">
        <v>4.8642799999999999</v>
      </c>
      <c r="I121" s="219">
        <v>4.8654900000000003</v>
      </c>
      <c r="J121" s="219">
        <v>4.8669500000000001</v>
      </c>
      <c r="K121" s="219">
        <v>4.8658099999999997</v>
      </c>
      <c r="L121" s="219">
        <v>4.8666200000000002</v>
      </c>
    </row>
    <row r="122" spans="1:12" ht="20.25" x14ac:dyDescent="0.15">
      <c r="A122" s="244" t="s">
        <v>16</v>
      </c>
      <c r="B122" s="223" t="s">
        <v>17</v>
      </c>
      <c r="C122" s="223" t="s">
        <v>104</v>
      </c>
      <c r="D122" s="196"/>
      <c r="E122" s="196">
        <v>8657</v>
      </c>
      <c r="F122" s="196">
        <v>6615</v>
      </c>
      <c r="G122" s="196">
        <v>5604</v>
      </c>
      <c r="H122" s="196">
        <v>5202</v>
      </c>
      <c r="I122" s="196">
        <v>4766</v>
      </c>
      <c r="J122" s="218">
        <v>4259</v>
      </c>
      <c r="K122" s="218">
        <v>4340</v>
      </c>
      <c r="L122" s="196">
        <v>3714</v>
      </c>
    </row>
    <row r="123" spans="1:12" ht="20.25" x14ac:dyDescent="0.15">
      <c r="A123" s="245"/>
      <c r="B123" s="223" t="s">
        <v>18</v>
      </c>
      <c r="C123" s="241" t="s">
        <v>102</v>
      </c>
      <c r="D123" s="225"/>
      <c r="E123" s="214">
        <v>107</v>
      </c>
      <c r="F123" s="214">
        <v>94</v>
      </c>
      <c r="G123" s="214">
        <v>70</v>
      </c>
      <c r="H123" s="214">
        <v>102</v>
      </c>
      <c r="I123" s="218">
        <v>60</v>
      </c>
      <c r="J123" s="218">
        <v>23</v>
      </c>
      <c r="K123" s="218">
        <v>14</v>
      </c>
      <c r="L123" s="218">
        <v>33</v>
      </c>
    </row>
    <row r="124" spans="1:12" ht="20.25" x14ac:dyDescent="0.15">
      <c r="A124" s="245"/>
      <c r="B124" s="223" t="s">
        <v>19</v>
      </c>
      <c r="C124" s="242"/>
      <c r="D124" s="196"/>
      <c r="E124" s="196">
        <v>5422</v>
      </c>
      <c r="F124" s="196">
        <v>3581</v>
      </c>
      <c r="G124" s="196">
        <v>2983</v>
      </c>
      <c r="H124" s="196">
        <v>2505</v>
      </c>
      <c r="I124" s="196">
        <v>2089</v>
      </c>
      <c r="J124" s="196">
        <v>1395</v>
      </c>
      <c r="K124" s="196">
        <v>1494</v>
      </c>
      <c r="L124" s="196">
        <v>1114</v>
      </c>
    </row>
    <row r="125" spans="1:12" ht="20.25" x14ac:dyDescent="0.15">
      <c r="A125" s="245"/>
      <c r="B125" s="223" t="s">
        <v>20</v>
      </c>
      <c r="C125" s="243"/>
      <c r="D125" s="14"/>
      <c r="E125" s="14">
        <f t="shared" ref="E125:L125" si="22">E124/E122</f>
        <v>0.62631396557698971</v>
      </c>
      <c r="F125" s="14">
        <f t="shared" si="22"/>
        <v>0.54134542705971278</v>
      </c>
      <c r="G125" s="14">
        <f t="shared" si="22"/>
        <v>0.53229835831548888</v>
      </c>
      <c r="H125" s="14">
        <f t="shared" si="22"/>
        <v>0.48154555940023069</v>
      </c>
      <c r="I125" s="14">
        <f t="shared" si="22"/>
        <v>0.43831305077633237</v>
      </c>
      <c r="J125" s="14">
        <f t="shared" si="22"/>
        <v>0.32754167644987087</v>
      </c>
      <c r="K125" s="14">
        <f t="shared" si="22"/>
        <v>0.3442396313364055</v>
      </c>
      <c r="L125" s="14">
        <f t="shared" si="22"/>
        <v>0.29994614970382338</v>
      </c>
    </row>
    <row r="126" spans="1:12" ht="20.25" x14ac:dyDescent="0.15">
      <c r="A126" s="245"/>
      <c r="B126" s="223" t="s">
        <v>99</v>
      </c>
      <c r="C126" s="241" t="s">
        <v>98</v>
      </c>
      <c r="D126" s="196"/>
      <c r="E126" s="196">
        <v>642</v>
      </c>
      <c r="F126" s="196">
        <v>446</v>
      </c>
      <c r="G126" s="196">
        <v>491</v>
      </c>
      <c r="H126" s="196">
        <v>509</v>
      </c>
      <c r="I126" s="196">
        <v>566</v>
      </c>
      <c r="J126" s="196">
        <v>560</v>
      </c>
      <c r="K126" s="196">
        <v>514</v>
      </c>
      <c r="L126" s="196">
        <v>358</v>
      </c>
    </row>
    <row r="127" spans="1:12" ht="20.25" x14ac:dyDescent="0.15">
      <c r="A127" s="245"/>
      <c r="B127" s="223" t="s">
        <v>100</v>
      </c>
      <c r="C127" s="243"/>
      <c r="D127" s="14"/>
      <c r="E127" s="14">
        <f t="shared" ref="E127:L127" si="23">E126/E122</f>
        <v>7.4159639598013166E-2</v>
      </c>
      <c r="F127" s="14">
        <f t="shared" si="23"/>
        <v>6.7422524565381711E-2</v>
      </c>
      <c r="G127" s="14">
        <f t="shared" si="23"/>
        <v>8.761598857958601E-2</v>
      </c>
      <c r="H127" s="14">
        <f t="shared" si="23"/>
        <v>9.7846981930026916E-2</v>
      </c>
      <c r="I127" s="14">
        <f t="shared" si="23"/>
        <v>0.11875786823331934</v>
      </c>
      <c r="J127" s="14">
        <f t="shared" si="23"/>
        <v>0.13148626438131017</v>
      </c>
      <c r="K127" s="14">
        <f t="shared" si="23"/>
        <v>0.1184331797235023</v>
      </c>
      <c r="L127" s="14">
        <f t="shared" si="23"/>
        <v>9.6392030156165862E-2</v>
      </c>
    </row>
    <row r="128" spans="1:12" ht="20.25" x14ac:dyDescent="0.15">
      <c r="A128" s="245"/>
      <c r="B128" s="223" t="s">
        <v>101</v>
      </c>
      <c r="C128" s="241" t="s">
        <v>101</v>
      </c>
      <c r="D128" s="59"/>
      <c r="E128" s="59">
        <v>361</v>
      </c>
      <c r="F128" s="206">
        <v>337</v>
      </c>
      <c r="G128" s="59">
        <v>324</v>
      </c>
      <c r="H128" s="206">
        <v>262</v>
      </c>
      <c r="I128" s="59">
        <v>258</v>
      </c>
      <c r="J128" s="59">
        <v>232</v>
      </c>
      <c r="K128" s="59">
        <v>284</v>
      </c>
      <c r="L128" s="59">
        <v>238</v>
      </c>
    </row>
    <row r="129" spans="1:12" ht="20.25" x14ac:dyDescent="0.15">
      <c r="A129" s="245"/>
      <c r="B129" s="223" t="s">
        <v>103</v>
      </c>
      <c r="C129" s="243"/>
      <c r="D129" s="14"/>
      <c r="E129" s="14">
        <f t="shared" ref="E129:L129" si="24">E128/E122</f>
        <v>4.1700358091717682E-2</v>
      </c>
      <c r="F129" s="14">
        <f t="shared" si="24"/>
        <v>5.0944822373393803E-2</v>
      </c>
      <c r="G129" s="14">
        <f t="shared" si="24"/>
        <v>5.7815845824411134E-2</v>
      </c>
      <c r="H129" s="14">
        <f t="shared" si="24"/>
        <v>5.0365244136870435E-2</v>
      </c>
      <c r="I129" s="14">
        <f t="shared" si="24"/>
        <v>5.4133445237096095E-2</v>
      </c>
      <c r="J129" s="14">
        <f t="shared" si="24"/>
        <v>5.4472880957971356E-2</v>
      </c>
      <c r="K129" s="14">
        <f t="shared" si="24"/>
        <v>6.5437788018433182E-2</v>
      </c>
      <c r="L129" s="14">
        <f t="shared" si="24"/>
        <v>6.4081852450188478E-2</v>
      </c>
    </row>
    <row r="130" spans="1:12" ht="20.25" x14ac:dyDescent="0.15">
      <c r="A130" s="245"/>
      <c r="B130" s="223" t="s">
        <v>21</v>
      </c>
      <c r="C130" s="241" t="s">
        <v>22</v>
      </c>
      <c r="D130" s="199"/>
      <c r="E130" s="199">
        <v>899.79</v>
      </c>
      <c r="F130" s="202">
        <v>1024.9000000000001</v>
      </c>
      <c r="G130" s="199">
        <v>604.94000000000005</v>
      </c>
      <c r="H130" s="199">
        <v>672.09</v>
      </c>
      <c r="I130" s="199">
        <v>729.82</v>
      </c>
      <c r="J130" s="199">
        <v>1036.53</v>
      </c>
      <c r="K130" s="199">
        <v>954</v>
      </c>
      <c r="L130" s="202">
        <v>1004.73</v>
      </c>
    </row>
    <row r="131" spans="1:12" ht="20.25" x14ac:dyDescent="0.15">
      <c r="A131" s="245"/>
      <c r="B131" s="223" t="s">
        <v>23</v>
      </c>
      <c r="C131" s="242"/>
      <c r="D131" s="200"/>
      <c r="E131" s="200">
        <v>1128</v>
      </c>
      <c r="F131" s="200">
        <v>1236</v>
      </c>
      <c r="G131" s="200">
        <v>872</v>
      </c>
      <c r="H131" s="200">
        <v>923</v>
      </c>
      <c r="I131" s="200">
        <v>1001</v>
      </c>
      <c r="J131" s="200">
        <v>1326</v>
      </c>
      <c r="K131" s="200">
        <v>1210</v>
      </c>
      <c r="L131" s="200">
        <v>1175</v>
      </c>
    </row>
    <row r="132" spans="1:12" ht="20.25" x14ac:dyDescent="0.15">
      <c r="A132" s="245"/>
      <c r="B132" s="14" t="s">
        <v>24</v>
      </c>
      <c r="C132" s="242"/>
      <c r="D132" s="201"/>
      <c r="E132" s="201">
        <v>1.95E-2</v>
      </c>
      <c r="F132" s="201">
        <v>1.8700000000000001E-2</v>
      </c>
      <c r="G132" s="201">
        <v>1.6899999999999998E-2</v>
      </c>
      <c r="H132" s="201">
        <v>8.0999999999999996E-3</v>
      </c>
      <c r="I132" s="201">
        <v>9.4000000000000004E-3</v>
      </c>
      <c r="J132" s="201">
        <v>1.12E-2</v>
      </c>
      <c r="K132" s="201">
        <v>1.24E-2</v>
      </c>
      <c r="L132" s="201">
        <v>1.5100000000000001E-2</v>
      </c>
    </row>
    <row r="133" spans="1:12" ht="20.25" x14ac:dyDescent="0.15">
      <c r="A133" s="245"/>
      <c r="B133" s="223" t="s">
        <v>74</v>
      </c>
      <c r="C133" s="242"/>
      <c r="D133" s="200"/>
      <c r="E133" s="200">
        <v>518</v>
      </c>
      <c r="F133" s="200">
        <v>904</v>
      </c>
      <c r="G133" s="200">
        <v>647</v>
      </c>
      <c r="H133" s="200">
        <v>645</v>
      </c>
      <c r="I133" s="200">
        <v>1163</v>
      </c>
      <c r="J133" s="200">
        <v>129</v>
      </c>
      <c r="K133" s="200">
        <v>647</v>
      </c>
      <c r="L133" s="200">
        <v>516</v>
      </c>
    </row>
    <row r="134" spans="1:12" ht="20.25" customHeight="1" x14ac:dyDescent="0.15">
      <c r="A134" s="245"/>
      <c r="B134" s="223" t="s">
        <v>26</v>
      </c>
      <c r="C134" s="242"/>
      <c r="D134" s="14"/>
      <c r="E134" s="14">
        <f t="shared" ref="E134:L134" si="25">E131/E122</f>
        <v>0.13029917985445305</v>
      </c>
      <c r="F134" s="14">
        <f t="shared" si="25"/>
        <v>0.18684807256235827</v>
      </c>
      <c r="G134" s="14">
        <f t="shared" si="25"/>
        <v>0.15560314061384725</v>
      </c>
      <c r="H134" s="14">
        <f t="shared" si="25"/>
        <v>0.1774317570165321</v>
      </c>
      <c r="I134" s="14">
        <f t="shared" si="25"/>
        <v>0.21002937473772557</v>
      </c>
      <c r="J134" s="14">
        <f t="shared" si="25"/>
        <v>0.31134069030288802</v>
      </c>
      <c r="K134" s="14">
        <f t="shared" si="25"/>
        <v>0.27880184331797236</v>
      </c>
      <c r="L134" s="14">
        <f t="shared" si="25"/>
        <v>0.31637049003769518</v>
      </c>
    </row>
    <row r="135" spans="1:12" ht="20.25" customHeight="1" x14ac:dyDescent="0.15">
      <c r="A135" s="246"/>
      <c r="B135" s="223" t="s">
        <v>27</v>
      </c>
      <c r="C135" s="243"/>
      <c r="D135" s="199"/>
      <c r="E135" s="199">
        <v>0.57999999999999996</v>
      </c>
      <c r="F135" s="199">
        <v>0.88</v>
      </c>
      <c r="G135" s="199">
        <v>1.07</v>
      </c>
      <c r="H135" s="199">
        <v>0.96</v>
      </c>
      <c r="I135" s="199">
        <v>1.59</v>
      </c>
      <c r="J135" s="199">
        <v>0.12</v>
      </c>
      <c r="K135" s="199">
        <v>0.68</v>
      </c>
      <c r="L135" s="199">
        <v>0.51</v>
      </c>
    </row>
    <row r="136" spans="1:12" ht="56.25" customHeight="1" x14ac:dyDescent="0.35">
      <c r="A136" s="228" t="s">
        <v>38</v>
      </c>
      <c r="B136" s="5" t="s">
        <v>40</v>
      </c>
      <c r="C136" s="228" t="s">
        <v>39</v>
      </c>
      <c r="D136" s="97"/>
      <c r="E136" s="97">
        <v>94</v>
      </c>
      <c r="F136" s="97">
        <v>63</v>
      </c>
      <c r="G136" s="97">
        <v>66</v>
      </c>
      <c r="H136" s="97">
        <v>76</v>
      </c>
      <c r="I136" s="97">
        <v>66</v>
      </c>
      <c r="J136" s="97">
        <v>17</v>
      </c>
      <c r="K136" s="97">
        <v>20</v>
      </c>
      <c r="L136" s="97">
        <v>15</v>
      </c>
    </row>
    <row r="137" spans="1:12" ht="56.25" customHeight="1" x14ac:dyDescent="0.35">
      <c r="A137" s="229"/>
      <c r="B137" s="5" t="s">
        <v>41</v>
      </c>
      <c r="C137" s="229"/>
      <c r="D137" s="7"/>
      <c r="E137" s="22">
        <v>6</v>
      </c>
      <c r="F137" s="22">
        <v>20</v>
      </c>
      <c r="G137" s="22">
        <v>15</v>
      </c>
      <c r="H137" s="22">
        <v>3</v>
      </c>
      <c r="I137" s="22">
        <v>10</v>
      </c>
      <c r="J137" s="22">
        <v>6</v>
      </c>
      <c r="K137" s="22">
        <v>11</v>
      </c>
      <c r="L137" s="22">
        <v>4</v>
      </c>
    </row>
    <row r="138" spans="1:12" ht="56.25" customHeight="1" x14ac:dyDescent="0.35">
      <c r="A138" s="229"/>
      <c r="B138" s="5" t="s">
        <v>42</v>
      </c>
      <c r="C138" s="229"/>
      <c r="D138" s="7"/>
      <c r="E138" s="22">
        <v>1</v>
      </c>
      <c r="F138" s="22">
        <v>2</v>
      </c>
      <c r="G138" s="22">
        <v>14</v>
      </c>
      <c r="H138" s="22">
        <v>1</v>
      </c>
      <c r="I138" s="22">
        <v>7</v>
      </c>
      <c r="J138" s="22"/>
      <c r="K138" s="22">
        <v>7</v>
      </c>
      <c r="L138" s="22">
        <v>1</v>
      </c>
    </row>
    <row r="139" spans="1:12" ht="56.25" customHeight="1" x14ac:dyDescent="0.35">
      <c r="A139" s="229"/>
      <c r="B139" s="5" t="s">
        <v>78</v>
      </c>
      <c r="C139" s="229"/>
      <c r="D139" s="7"/>
      <c r="E139" s="22">
        <v>1</v>
      </c>
      <c r="F139" s="22">
        <v>1</v>
      </c>
      <c r="G139" s="22">
        <v>2</v>
      </c>
      <c r="H139" s="22"/>
      <c r="I139" s="22">
        <v>2</v>
      </c>
      <c r="J139" s="22"/>
      <c r="K139" s="22">
        <v>1</v>
      </c>
      <c r="L139" s="22"/>
    </row>
    <row r="140" spans="1:12" ht="56.25" customHeight="1" x14ac:dyDescent="0.35">
      <c r="A140" s="229"/>
      <c r="B140" s="5" t="s">
        <v>77</v>
      </c>
      <c r="C140" s="229"/>
      <c r="D140" s="7"/>
      <c r="E140" s="22"/>
      <c r="F140" s="22">
        <v>1</v>
      </c>
      <c r="G140" s="22">
        <v>1</v>
      </c>
      <c r="H140" s="22"/>
      <c r="I140" s="22">
        <v>1</v>
      </c>
      <c r="J140" s="22"/>
      <c r="K140" s="22">
        <v>1</v>
      </c>
      <c r="L140" s="22"/>
    </row>
    <row r="141" spans="1:12" ht="56.25" hidden="1" customHeight="1" x14ac:dyDescent="0.35">
      <c r="A141" s="229"/>
      <c r="B141" s="5" t="s">
        <v>71</v>
      </c>
      <c r="C141" s="229"/>
      <c r="D141" s="7"/>
      <c r="E141" s="22"/>
      <c r="F141" s="22"/>
      <c r="G141" s="22"/>
      <c r="H141" s="22"/>
      <c r="I141" s="22"/>
      <c r="J141" s="22"/>
      <c r="K141" s="22"/>
      <c r="L141" s="22"/>
    </row>
    <row r="142" spans="1:12" ht="56.25" hidden="1" customHeight="1" x14ac:dyDescent="0.35">
      <c r="A142" s="229"/>
      <c r="B142" s="5" t="s">
        <v>72</v>
      </c>
      <c r="C142" s="229"/>
      <c r="D142" s="7"/>
      <c r="E142" s="22"/>
      <c r="F142" s="22"/>
      <c r="G142" s="22"/>
      <c r="H142" s="22"/>
      <c r="I142" s="22"/>
      <c r="J142" s="22"/>
      <c r="K142" s="22"/>
      <c r="L142" s="22"/>
    </row>
    <row r="143" spans="1:12" ht="56.25" hidden="1" customHeight="1" x14ac:dyDescent="0.35">
      <c r="A143" s="229"/>
      <c r="B143" s="5" t="s">
        <v>73</v>
      </c>
      <c r="C143" s="229"/>
      <c r="D143" s="222"/>
      <c r="E143" s="88"/>
      <c r="F143" s="88"/>
      <c r="G143" s="88"/>
      <c r="H143" s="88"/>
      <c r="I143" s="88"/>
      <c r="J143" s="88"/>
      <c r="K143" s="88"/>
      <c r="L143" s="88"/>
    </row>
    <row r="144" spans="1:12" ht="56.25" hidden="1" customHeight="1" x14ac:dyDescent="0.35">
      <c r="A144" s="229"/>
      <c r="B144" s="5" t="s">
        <v>79</v>
      </c>
      <c r="C144" s="229"/>
      <c r="D144" s="222"/>
      <c r="E144" s="88"/>
      <c r="F144" s="88"/>
      <c r="G144" s="88"/>
      <c r="H144" s="88"/>
      <c r="I144" s="88"/>
      <c r="J144" s="88"/>
      <c r="K144" s="88"/>
      <c r="L144" s="88"/>
    </row>
    <row r="145" spans="1:12" ht="56.25" hidden="1" customHeight="1" x14ac:dyDescent="0.35">
      <c r="A145" s="229"/>
      <c r="B145" s="5" t="s">
        <v>80</v>
      </c>
      <c r="C145" s="229"/>
      <c r="D145" s="222"/>
      <c r="E145" s="88"/>
      <c r="F145" s="88"/>
      <c r="G145" s="88"/>
      <c r="H145" s="88"/>
      <c r="I145" s="88"/>
      <c r="J145" s="88"/>
      <c r="K145" s="88"/>
      <c r="L145" s="88"/>
    </row>
    <row r="146" spans="1:12" ht="56.25" hidden="1" customHeight="1" x14ac:dyDescent="0.35">
      <c r="A146" s="229"/>
      <c r="B146" s="5" t="s">
        <v>91</v>
      </c>
      <c r="C146" s="229"/>
      <c r="D146" s="222"/>
      <c r="E146" s="88"/>
      <c r="F146" s="88"/>
      <c r="G146" s="88"/>
      <c r="H146" s="88"/>
      <c r="I146" s="88"/>
      <c r="J146" s="88"/>
      <c r="K146" s="88"/>
      <c r="L146" s="88"/>
    </row>
    <row r="147" spans="1:12" ht="56.25" hidden="1" customHeight="1" x14ac:dyDescent="0.35">
      <c r="A147" s="229"/>
      <c r="B147" s="5" t="s">
        <v>92</v>
      </c>
      <c r="C147" s="229"/>
      <c r="D147" s="222"/>
      <c r="E147" s="88"/>
      <c r="F147" s="88"/>
      <c r="G147" s="88"/>
      <c r="H147" s="88"/>
      <c r="I147" s="88"/>
      <c r="J147" s="88"/>
      <c r="K147" s="88"/>
      <c r="L147" s="88"/>
    </row>
    <row r="148" spans="1:12" ht="56.25" hidden="1" customHeight="1" x14ac:dyDescent="0.35">
      <c r="A148" s="229"/>
      <c r="B148" s="5" t="s">
        <v>93</v>
      </c>
      <c r="C148" s="229"/>
      <c r="D148" s="222"/>
      <c r="E148" s="88"/>
      <c r="F148" s="88"/>
      <c r="G148" s="88"/>
      <c r="H148" s="88"/>
      <c r="I148" s="88"/>
      <c r="J148" s="88"/>
      <c r="K148" s="88"/>
      <c r="L148" s="88"/>
    </row>
    <row r="149" spans="1:12" ht="56.25" hidden="1" customHeight="1" x14ac:dyDescent="0.35">
      <c r="A149" s="229"/>
      <c r="B149" s="5" t="s">
        <v>105</v>
      </c>
      <c r="C149" s="229"/>
      <c r="D149" s="222"/>
      <c r="E149" s="88"/>
      <c r="F149" s="88"/>
      <c r="G149" s="88"/>
      <c r="H149" s="88"/>
      <c r="I149" s="88"/>
      <c r="J149" s="88"/>
      <c r="K149" s="88"/>
      <c r="L149" s="88"/>
    </row>
    <row r="150" spans="1:12" ht="80.25" hidden="1" customHeight="1" x14ac:dyDescent="0.35">
      <c r="A150" s="229"/>
      <c r="B150" s="5" t="s">
        <v>106</v>
      </c>
      <c r="C150" s="229"/>
      <c r="D150" s="222"/>
      <c r="E150" s="88"/>
      <c r="F150" s="88"/>
      <c r="G150" s="88"/>
      <c r="H150" s="88"/>
      <c r="I150" s="88"/>
      <c r="J150" s="88"/>
      <c r="K150" s="88"/>
      <c r="L150" s="88"/>
    </row>
  </sheetData>
  <mergeCells count="40">
    <mergeCell ref="A136:A150"/>
    <mergeCell ref="C136:C150"/>
    <mergeCell ref="A122:A135"/>
    <mergeCell ref="C123:C125"/>
    <mergeCell ref="C126:C127"/>
    <mergeCell ref="C128:C129"/>
    <mergeCell ref="C130:C135"/>
    <mergeCell ref="A101:A105"/>
    <mergeCell ref="C101:C105"/>
    <mergeCell ref="A108:A113"/>
    <mergeCell ref="C108:C121"/>
    <mergeCell ref="A115:A121"/>
    <mergeCell ref="A87:A100"/>
    <mergeCell ref="C88:C90"/>
    <mergeCell ref="C91:C92"/>
    <mergeCell ref="C93:C94"/>
    <mergeCell ref="C95:C100"/>
    <mergeCell ref="A66:A70"/>
    <mergeCell ref="C66:C70"/>
    <mergeCell ref="A73:A78"/>
    <mergeCell ref="C73:C86"/>
    <mergeCell ref="A80:A86"/>
    <mergeCell ref="A38:A43"/>
    <mergeCell ref="C38:C51"/>
    <mergeCell ref="A45:A51"/>
    <mergeCell ref="A52:A65"/>
    <mergeCell ref="C53:C55"/>
    <mergeCell ref="C56:C57"/>
    <mergeCell ref="C58:C59"/>
    <mergeCell ref="C60:C65"/>
    <mergeCell ref="A31:A35"/>
    <mergeCell ref="C31:C35"/>
    <mergeCell ref="A3:A8"/>
    <mergeCell ref="C3:C16"/>
    <mergeCell ref="A10:A16"/>
    <mergeCell ref="A17:A30"/>
    <mergeCell ref="C18:C20"/>
    <mergeCell ref="C21:C22"/>
    <mergeCell ref="C23:C24"/>
    <mergeCell ref="C25:C30"/>
  </mergeCells>
  <phoneticPr fontId="2" type="noConversion"/>
  <pageMargins left="0.7" right="0.7" top="0.75" bottom="0.75" header="0.3" footer="0.3"/>
  <pageSetup orientation="portrait" horizontalDpi="200" verticalDpi="200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'11月份每日数据周报表'!E108:L108</xm:f>
              <xm:sqref>D108</xm:sqref>
            </x14:sparkline>
            <x14:sparkline>
              <xm:f>'11月份每日数据周报表'!E109:L109</xm:f>
              <xm:sqref>D109</xm:sqref>
            </x14:sparkline>
            <x14:sparkline>
              <xm:f>'11月份每日数据周报表'!E110:L110</xm:f>
              <xm:sqref>D110</xm:sqref>
            </x14:sparkline>
            <x14:sparkline>
              <xm:f>'11月份每日数据周报表'!E111:L111</xm:f>
              <xm:sqref>D111</xm:sqref>
            </x14:sparkline>
            <x14:sparkline>
              <xm:f>'11月份每日数据周报表'!E112:L112</xm:f>
              <xm:sqref>D112</xm:sqref>
            </x14:sparkline>
            <x14:sparkline>
              <xm:f>'11月份每日数据周报表'!E113:L113</xm:f>
              <xm:sqref>D113</xm:sqref>
            </x14:sparkline>
            <x14:sparkline>
              <xm:f>'11月份每日数据周报表'!E114:L114</xm:f>
              <xm:sqref>D114</xm:sqref>
            </x14:sparkline>
            <x14:sparkline>
              <xm:f>'11月份每日数据周报表'!E115:L115</xm:f>
              <xm:sqref>D115</xm:sqref>
            </x14:sparkline>
            <x14:sparkline>
              <xm:f>'11月份每日数据周报表'!E116:L116</xm:f>
              <xm:sqref>D116</xm:sqref>
            </x14:sparkline>
            <x14:sparkline>
              <xm:f>'11月份每日数据周报表'!E117:L117</xm:f>
              <xm:sqref>D117</xm:sqref>
            </x14:sparkline>
            <x14:sparkline>
              <xm:f>'11月份每日数据周报表'!E118:L118</xm:f>
              <xm:sqref>D118</xm:sqref>
            </x14:sparkline>
            <x14:sparkline>
              <xm:f>'11月份每日数据周报表'!E119:L119</xm:f>
              <xm:sqref>D119</xm:sqref>
            </x14:sparkline>
            <x14:sparkline>
              <xm:f>'11月份每日数据周报表'!E120:L120</xm:f>
              <xm:sqref>D120</xm:sqref>
            </x14:sparkline>
            <x14:sparkline>
              <xm:f>'11月份每日数据周报表'!E121:L121</xm:f>
              <xm:sqref>D121</xm:sqref>
            </x14:sparkline>
            <x14:sparkline>
              <xm:f>'11月份每日数据周报表'!E122:L122</xm:f>
              <xm:sqref>D122</xm:sqref>
            </x14:sparkline>
            <x14:sparkline>
              <xm:f>'11月份每日数据周报表'!E123:L123</xm:f>
              <xm:sqref>D123</xm:sqref>
            </x14:sparkline>
            <x14:sparkline>
              <xm:f>'11月份每日数据周报表'!E124:L124</xm:f>
              <xm:sqref>D124</xm:sqref>
            </x14:sparkline>
            <x14:sparkline>
              <xm:f>'11月份每日数据周报表'!E125:L125</xm:f>
              <xm:sqref>D125</xm:sqref>
            </x14:sparkline>
            <x14:sparkline>
              <xm:f>'11月份每日数据周报表'!E126:L126</xm:f>
              <xm:sqref>D126</xm:sqref>
            </x14:sparkline>
            <x14:sparkline>
              <xm:f>'11月份每日数据周报表'!E127:L127</xm:f>
              <xm:sqref>D127</xm:sqref>
            </x14:sparkline>
            <x14:sparkline>
              <xm:f>'11月份每日数据周报表'!E128:L128</xm:f>
              <xm:sqref>D128</xm:sqref>
            </x14:sparkline>
            <x14:sparkline>
              <xm:f>'11月份每日数据周报表'!E129:L129</xm:f>
              <xm:sqref>D129</xm:sqref>
            </x14:sparkline>
            <x14:sparkline>
              <xm:f>'11月份每日数据周报表'!E130:L130</xm:f>
              <xm:sqref>D130</xm:sqref>
            </x14:sparkline>
            <x14:sparkline>
              <xm:f>'11月份每日数据周报表'!E131:L131</xm:f>
              <xm:sqref>D131</xm:sqref>
            </x14:sparkline>
            <x14:sparkline>
              <xm:f>'11月份每日数据周报表'!E132:L132</xm:f>
              <xm:sqref>D132</xm:sqref>
            </x14:sparkline>
            <x14:sparkline>
              <xm:f>'11月份每日数据周报表'!E133:L133</xm:f>
              <xm:sqref>D133</xm:sqref>
            </x14:sparkline>
            <x14:sparkline>
              <xm:f>'11月份每日数据周报表'!E134:L134</xm:f>
              <xm:sqref>D134</xm:sqref>
            </x14:sparkline>
            <x14:sparkline>
              <xm:f>'11月份每日数据周报表'!E135:L135</xm:f>
              <xm:sqref>D135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'11月份每日数据周报表'!E73:O73</xm:f>
              <xm:sqref>D73</xm:sqref>
            </x14:sparkline>
            <x14:sparkline>
              <xm:f>'11月份每日数据周报表'!E74:O74</xm:f>
              <xm:sqref>D74</xm:sqref>
            </x14:sparkline>
            <x14:sparkline>
              <xm:f>'11月份每日数据周报表'!E75:O75</xm:f>
              <xm:sqref>D75</xm:sqref>
            </x14:sparkline>
            <x14:sparkline>
              <xm:f>'11月份每日数据周报表'!E76:O76</xm:f>
              <xm:sqref>D76</xm:sqref>
            </x14:sparkline>
            <x14:sparkline>
              <xm:f>'11月份每日数据周报表'!E77:O77</xm:f>
              <xm:sqref>D77</xm:sqref>
            </x14:sparkline>
            <x14:sparkline>
              <xm:f>'11月份每日数据周报表'!E78:O78</xm:f>
              <xm:sqref>D78</xm:sqref>
            </x14:sparkline>
            <x14:sparkline>
              <xm:f>'11月份每日数据周报表'!E79:O79</xm:f>
              <xm:sqref>D79</xm:sqref>
            </x14:sparkline>
            <x14:sparkline>
              <xm:f>'11月份每日数据周报表'!E80:O80</xm:f>
              <xm:sqref>D80</xm:sqref>
            </x14:sparkline>
            <x14:sparkline>
              <xm:f>'11月份每日数据周报表'!E81:O81</xm:f>
              <xm:sqref>D81</xm:sqref>
            </x14:sparkline>
            <x14:sparkline>
              <xm:f>'11月份每日数据周报表'!E82:O82</xm:f>
              <xm:sqref>D82</xm:sqref>
            </x14:sparkline>
            <x14:sparkline>
              <xm:f>'11月份每日数据周报表'!E83:O83</xm:f>
              <xm:sqref>D83</xm:sqref>
            </x14:sparkline>
            <x14:sparkline>
              <xm:f>'11月份每日数据周报表'!E84:O84</xm:f>
              <xm:sqref>D84</xm:sqref>
            </x14:sparkline>
            <x14:sparkline>
              <xm:f>'11月份每日数据周报表'!E85:O85</xm:f>
              <xm:sqref>D85</xm:sqref>
            </x14:sparkline>
            <x14:sparkline>
              <xm:f>'11月份每日数据周报表'!E86:O86</xm:f>
              <xm:sqref>D86</xm:sqref>
            </x14:sparkline>
            <x14:sparkline>
              <xm:f>'11月份每日数据周报表'!E87:O87</xm:f>
              <xm:sqref>D87</xm:sqref>
            </x14:sparkline>
            <x14:sparkline>
              <xm:f>'11月份每日数据周报表'!E88:O88</xm:f>
              <xm:sqref>D88</xm:sqref>
            </x14:sparkline>
            <x14:sparkline>
              <xm:f>'11月份每日数据周报表'!E89:O89</xm:f>
              <xm:sqref>D89</xm:sqref>
            </x14:sparkline>
            <x14:sparkline>
              <xm:f>'11月份每日数据周报表'!E90:O90</xm:f>
              <xm:sqref>D90</xm:sqref>
            </x14:sparkline>
            <x14:sparkline>
              <xm:f>'11月份每日数据周报表'!E91:O91</xm:f>
              <xm:sqref>D91</xm:sqref>
            </x14:sparkline>
            <x14:sparkline>
              <xm:f>'11月份每日数据周报表'!E92:O92</xm:f>
              <xm:sqref>D92</xm:sqref>
            </x14:sparkline>
            <x14:sparkline>
              <xm:f>'11月份每日数据周报表'!E93:O93</xm:f>
              <xm:sqref>D93</xm:sqref>
            </x14:sparkline>
            <x14:sparkline>
              <xm:f>'11月份每日数据周报表'!E94:O94</xm:f>
              <xm:sqref>D94</xm:sqref>
            </x14:sparkline>
            <x14:sparkline>
              <xm:f>'11月份每日数据周报表'!E95:O95</xm:f>
              <xm:sqref>D95</xm:sqref>
            </x14:sparkline>
            <x14:sparkline>
              <xm:f>'11月份每日数据周报表'!E96:O96</xm:f>
              <xm:sqref>D96</xm:sqref>
            </x14:sparkline>
            <x14:sparkline>
              <xm:f>'11月份每日数据周报表'!E97:O97</xm:f>
              <xm:sqref>D97</xm:sqref>
            </x14:sparkline>
            <x14:sparkline>
              <xm:f>'11月份每日数据周报表'!E98:O98</xm:f>
              <xm:sqref>D98</xm:sqref>
            </x14:sparkline>
            <x14:sparkline>
              <xm:f>'11月份每日数据周报表'!E99:O99</xm:f>
              <xm:sqref>D99</xm:sqref>
            </x14:sparkline>
            <x14:sparkline>
              <xm:f>'11月份每日数据周报表'!E100:O100</xm:f>
              <xm:sqref>D100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'11月份每日数据周报表'!G3:K3</xm:f>
              <xm:sqref>D3</xm:sqref>
            </x14:sparkline>
            <x14:sparkline>
              <xm:f>'11月份每日数据周报表'!G4:K4</xm:f>
              <xm:sqref>D4</xm:sqref>
            </x14:sparkline>
            <x14:sparkline>
              <xm:f>'11月份每日数据周报表'!G5:K5</xm:f>
              <xm:sqref>D5</xm:sqref>
            </x14:sparkline>
            <x14:sparkline>
              <xm:f>'11月份每日数据周报表'!G6:K6</xm:f>
              <xm:sqref>D6</xm:sqref>
            </x14:sparkline>
            <x14:sparkline>
              <xm:f>'11月份每日数据周报表'!G7:K7</xm:f>
              <xm:sqref>D7</xm:sqref>
            </x14:sparkline>
            <x14:sparkline>
              <xm:f>'11月份每日数据周报表'!G8:K8</xm:f>
              <xm:sqref>D8</xm:sqref>
            </x14:sparkline>
            <x14:sparkline>
              <xm:f>'11月份每日数据周报表'!G9:K9</xm:f>
              <xm:sqref>D9</xm:sqref>
            </x14:sparkline>
            <x14:sparkline>
              <xm:f>'11月份每日数据周报表'!G10:K10</xm:f>
              <xm:sqref>D10</xm:sqref>
            </x14:sparkline>
            <x14:sparkline>
              <xm:f>'11月份每日数据周报表'!G11:K11</xm:f>
              <xm:sqref>D11</xm:sqref>
            </x14:sparkline>
            <x14:sparkline>
              <xm:f>'11月份每日数据周报表'!G12:K12</xm:f>
              <xm:sqref>D12</xm:sqref>
            </x14:sparkline>
            <x14:sparkline>
              <xm:f>'11月份每日数据周报表'!G13:K13</xm:f>
              <xm:sqref>D13</xm:sqref>
            </x14:sparkline>
            <x14:sparkline>
              <xm:f>'11月份每日数据周报表'!G14:K14</xm:f>
              <xm:sqref>D14</xm:sqref>
            </x14:sparkline>
            <x14:sparkline>
              <xm:f>'11月份每日数据周报表'!G15:K15</xm:f>
              <xm:sqref>D15</xm:sqref>
            </x14:sparkline>
            <x14:sparkline>
              <xm:f>'11月份每日数据周报表'!G16:K16</xm:f>
              <xm:sqref>D16</xm:sqref>
            </x14:sparkline>
            <x14:sparkline>
              <xm:f>'11月份每日数据周报表'!G17:K17</xm:f>
              <xm:sqref>D17</xm:sqref>
            </x14:sparkline>
            <x14:sparkline>
              <xm:f>'11月份每日数据周报表'!G18:K18</xm:f>
              <xm:sqref>D18</xm:sqref>
            </x14:sparkline>
            <x14:sparkline>
              <xm:f>'11月份每日数据周报表'!G19:K19</xm:f>
              <xm:sqref>D19</xm:sqref>
            </x14:sparkline>
            <x14:sparkline>
              <xm:f>'11月份每日数据周报表'!G20:K20</xm:f>
              <xm:sqref>D20</xm:sqref>
            </x14:sparkline>
            <x14:sparkline>
              <xm:f>'11月份每日数据周报表'!G21:K21</xm:f>
              <xm:sqref>D21</xm:sqref>
            </x14:sparkline>
            <x14:sparkline>
              <xm:f>'11月份每日数据周报表'!G22:K22</xm:f>
              <xm:sqref>D22</xm:sqref>
            </x14:sparkline>
            <x14:sparkline>
              <xm:f>'11月份每日数据周报表'!G23:K23</xm:f>
              <xm:sqref>D23</xm:sqref>
            </x14:sparkline>
            <x14:sparkline>
              <xm:f>'11月份每日数据周报表'!G24:K24</xm:f>
              <xm:sqref>D24</xm:sqref>
            </x14:sparkline>
            <x14:sparkline>
              <xm:f>'11月份每日数据周报表'!G25:K25</xm:f>
              <xm:sqref>D25</xm:sqref>
            </x14:sparkline>
            <x14:sparkline>
              <xm:f>'11月份每日数据周报表'!G26:K26</xm:f>
              <xm:sqref>D26</xm:sqref>
            </x14:sparkline>
            <x14:sparkline>
              <xm:f>'11月份每日数据周报表'!G27:K27</xm:f>
              <xm:sqref>D27</xm:sqref>
            </x14:sparkline>
            <x14:sparkline>
              <xm:f>'11月份每日数据周报表'!G28:K28</xm:f>
              <xm:sqref>D28</xm:sqref>
            </x14:sparkline>
            <x14:sparkline>
              <xm:f>'11月份每日数据周报表'!G29:K29</xm:f>
              <xm:sqref>D29</xm:sqref>
            </x14:sparkline>
            <x14:sparkline>
              <xm:f>'11月份每日数据周报表'!G30:K30</xm:f>
              <xm:sqref>D30</xm:sqref>
            </x14:sparkline>
          </x14:sparklines>
        </x14:sparklineGroup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'11月份每日数据周报表'!E38:K38</xm:f>
              <xm:sqref>D38</xm:sqref>
            </x14:sparkline>
            <x14:sparkline>
              <xm:f>'11月份每日数据周报表'!E39:K39</xm:f>
              <xm:sqref>D39</xm:sqref>
            </x14:sparkline>
            <x14:sparkline>
              <xm:f>'11月份每日数据周报表'!E40:K40</xm:f>
              <xm:sqref>D40</xm:sqref>
            </x14:sparkline>
            <x14:sparkline>
              <xm:f>'11月份每日数据周报表'!E41:K41</xm:f>
              <xm:sqref>D41</xm:sqref>
            </x14:sparkline>
            <x14:sparkline>
              <xm:f>'11月份每日数据周报表'!E42:K42</xm:f>
              <xm:sqref>D42</xm:sqref>
            </x14:sparkline>
            <x14:sparkline>
              <xm:f>'11月份每日数据周报表'!E43:K43</xm:f>
              <xm:sqref>D43</xm:sqref>
            </x14:sparkline>
            <x14:sparkline>
              <xm:f>'11月份每日数据周报表'!E44:K44</xm:f>
              <xm:sqref>D44</xm:sqref>
            </x14:sparkline>
            <x14:sparkline>
              <xm:f>'11月份每日数据周报表'!E45:K45</xm:f>
              <xm:sqref>D45</xm:sqref>
            </x14:sparkline>
            <x14:sparkline>
              <xm:f>'11月份每日数据周报表'!E46:K46</xm:f>
              <xm:sqref>D46</xm:sqref>
            </x14:sparkline>
            <x14:sparkline>
              <xm:f>'11月份每日数据周报表'!E47:K47</xm:f>
              <xm:sqref>D47</xm:sqref>
            </x14:sparkline>
            <x14:sparkline>
              <xm:f>'11月份每日数据周报表'!E48:K48</xm:f>
              <xm:sqref>D48</xm:sqref>
            </x14:sparkline>
            <x14:sparkline>
              <xm:f>'11月份每日数据周报表'!E49:K49</xm:f>
              <xm:sqref>D49</xm:sqref>
            </x14:sparkline>
            <x14:sparkline>
              <xm:f>'11月份每日数据周报表'!E50:K50</xm:f>
              <xm:sqref>D50</xm:sqref>
            </x14:sparkline>
            <x14:sparkline>
              <xm:f>'11月份每日数据周报表'!E51:K51</xm:f>
              <xm:sqref>D51</xm:sqref>
            </x14:sparkline>
            <x14:sparkline>
              <xm:f>'11月份每日数据周报表'!E52:K52</xm:f>
              <xm:sqref>D52</xm:sqref>
            </x14:sparkline>
            <x14:sparkline>
              <xm:f>'11月份每日数据周报表'!E53:K53</xm:f>
              <xm:sqref>D53</xm:sqref>
            </x14:sparkline>
            <x14:sparkline>
              <xm:f>'11月份每日数据周报表'!E54:K54</xm:f>
              <xm:sqref>D54</xm:sqref>
            </x14:sparkline>
            <x14:sparkline>
              <xm:f>'11月份每日数据周报表'!E55:K55</xm:f>
              <xm:sqref>D55</xm:sqref>
            </x14:sparkline>
            <x14:sparkline>
              <xm:f>'11月份每日数据周报表'!E56:K56</xm:f>
              <xm:sqref>D56</xm:sqref>
            </x14:sparkline>
            <x14:sparkline>
              <xm:f>'11月份每日数据周报表'!E57:K57</xm:f>
              <xm:sqref>D57</xm:sqref>
            </x14:sparkline>
            <x14:sparkline>
              <xm:f>'11月份每日数据周报表'!E58:K58</xm:f>
              <xm:sqref>D58</xm:sqref>
            </x14:sparkline>
            <x14:sparkline>
              <xm:f>'11月份每日数据周报表'!E59:K59</xm:f>
              <xm:sqref>D59</xm:sqref>
            </x14:sparkline>
            <x14:sparkline>
              <xm:f>'11月份每日数据周报表'!E60:K60</xm:f>
              <xm:sqref>D60</xm:sqref>
            </x14:sparkline>
            <x14:sparkline>
              <xm:f>'11月份每日数据周报表'!E61:K61</xm:f>
              <xm:sqref>D61</xm:sqref>
            </x14:sparkline>
            <x14:sparkline>
              <xm:f>'11月份每日数据周报表'!E62:K62</xm:f>
              <xm:sqref>D62</xm:sqref>
            </x14:sparkline>
            <x14:sparkline>
              <xm:f>'11月份每日数据周报表'!E63:K63</xm:f>
              <xm:sqref>D63</xm:sqref>
            </x14:sparkline>
            <x14:sparkline>
              <xm:f>'11月份每日数据周报表'!E64:K64</xm:f>
              <xm:sqref>D64</xm:sqref>
            </x14:sparkline>
            <x14:sparkline>
              <xm:f>'11月份每日数据周报表'!E65:K65</xm:f>
              <xm:sqref>D65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通告牌女孩5月份每日数据周报表</vt:lpstr>
      <vt:lpstr>通告牌女孩每日数据纵向报表</vt:lpstr>
      <vt:lpstr>通告牌女孩6月份每日数据周报表</vt:lpstr>
      <vt:lpstr>通告牌女孩7月份每日数据周报表</vt:lpstr>
      <vt:lpstr>11月份每日数据周报表</vt:lpstr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2017-11-30T09:43:16Z</dcterms:modified>
</cp:coreProperties>
</file>